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L99" i="26"/>
  <c r="BM99" i="14"/>
  <c r="AO99" i="24"/>
  <c r="AB6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C85"/>
  <c r="B86"/>
  <c r="C86"/>
  <c r="F86" s="1"/>
  <c r="B87"/>
  <c r="C87"/>
  <c r="B88"/>
  <c r="C88"/>
  <c r="F88" s="1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F44" s="1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F19" s="1"/>
  <c r="C19"/>
  <c r="B20"/>
  <c r="C20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U91"/>
  <c r="F91"/>
  <c r="U90"/>
  <c r="N90"/>
  <c r="U89"/>
  <c r="N89"/>
  <c r="U88"/>
  <c r="N88"/>
  <c r="U87"/>
  <c r="U86"/>
  <c r="N86"/>
  <c r="U85"/>
  <c r="N85"/>
  <c r="U84"/>
  <c r="U83"/>
  <c r="U82"/>
  <c r="N82"/>
  <c r="U81"/>
  <c r="N81"/>
  <c r="U80"/>
  <c r="N80"/>
  <c r="U79"/>
  <c r="U78"/>
  <c r="F78"/>
  <c r="U77"/>
  <c r="N77"/>
  <c r="U76"/>
  <c r="F76"/>
  <c r="U75"/>
  <c r="U74"/>
  <c r="N74"/>
  <c r="U73"/>
  <c r="N73"/>
  <c r="U72"/>
  <c r="U71"/>
  <c r="F71"/>
  <c r="U70"/>
  <c r="N70"/>
  <c r="U69"/>
  <c r="N69"/>
  <c r="U68"/>
  <c r="N68"/>
  <c r="U67"/>
  <c r="U66"/>
  <c r="N66"/>
  <c r="U65"/>
  <c r="N65"/>
  <c r="U64"/>
  <c r="U63"/>
  <c r="U62"/>
  <c r="N62"/>
  <c r="U61"/>
  <c r="N61"/>
  <c r="U60"/>
  <c r="U59"/>
  <c r="U58"/>
  <c r="N58"/>
  <c r="U57"/>
  <c r="N57"/>
  <c r="U56"/>
  <c r="F56"/>
  <c r="U55"/>
  <c r="U54"/>
  <c r="N54"/>
  <c r="F54"/>
  <c r="U53"/>
  <c r="N53"/>
  <c r="U52"/>
  <c r="N52"/>
  <c r="U51"/>
  <c r="U50"/>
  <c r="N50"/>
  <c r="U49"/>
  <c r="N49"/>
  <c r="U48"/>
  <c r="U47"/>
  <c r="U46"/>
  <c r="N46"/>
  <c r="U45"/>
  <c r="N45"/>
  <c r="F45"/>
  <c r="U44"/>
  <c r="U43"/>
  <c r="U42"/>
  <c r="N42"/>
  <c r="U41"/>
  <c r="N41"/>
  <c r="U40"/>
  <c r="U39"/>
  <c r="U38"/>
  <c r="N38"/>
  <c r="U37"/>
  <c r="N37"/>
  <c r="F37"/>
  <c r="U36"/>
  <c r="N36"/>
  <c r="U35"/>
  <c r="U34"/>
  <c r="N34"/>
  <c r="U33"/>
  <c r="N33"/>
  <c r="U32"/>
  <c r="U31"/>
  <c r="U30"/>
  <c r="N30"/>
  <c r="U29"/>
  <c r="N29"/>
  <c r="F29"/>
  <c r="U28"/>
  <c r="U27"/>
  <c r="N27"/>
  <c r="U26"/>
  <c r="N26"/>
  <c r="U25"/>
  <c r="N25"/>
  <c r="U24"/>
  <c r="N24"/>
  <c r="U23"/>
  <c r="U22"/>
  <c r="N22"/>
  <c r="U21"/>
  <c r="N21"/>
  <c r="U20"/>
  <c r="U19"/>
  <c r="U18"/>
  <c r="N18"/>
  <c r="U17"/>
  <c r="N17"/>
  <c r="U16"/>
  <c r="U15"/>
  <c r="U14"/>
  <c r="N14"/>
  <c r="U13"/>
  <c r="N13"/>
  <c r="U12"/>
  <c r="U11"/>
  <c r="U10"/>
  <c r="N10"/>
  <c r="U9"/>
  <c r="N9"/>
  <c r="U8"/>
  <c r="N8"/>
  <c r="U7"/>
  <c r="U6"/>
  <c r="N6"/>
  <c r="U5"/>
  <c r="N5"/>
  <c r="F5"/>
  <c r="U4"/>
  <c r="U3"/>
  <c r="M99"/>
  <c r="L99"/>
  <c r="K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U88"/>
  <c r="N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F35"/>
  <c r="U34"/>
  <c r="AD33"/>
  <c r="U33"/>
  <c r="F33"/>
  <c r="U32"/>
  <c r="U31"/>
  <c r="F31"/>
  <c r="U30"/>
  <c r="AD29"/>
  <c r="U29"/>
  <c r="U28"/>
  <c r="U27"/>
  <c r="U26"/>
  <c r="U25"/>
  <c r="F25"/>
  <c r="U24"/>
  <c r="U23"/>
  <c r="F23"/>
  <c r="U22"/>
  <c r="AD21"/>
  <c r="U21"/>
  <c r="U20"/>
  <c r="U19"/>
  <c r="U18"/>
  <c r="AD17"/>
  <c r="U17"/>
  <c r="U16"/>
  <c r="U15"/>
  <c r="U14"/>
  <c r="AD13"/>
  <c r="U13"/>
  <c r="U12"/>
  <c r="U11"/>
  <c r="F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U86"/>
  <c r="N86"/>
  <c r="U85"/>
  <c r="U84"/>
  <c r="U83"/>
  <c r="U82"/>
  <c r="N82"/>
  <c r="U81"/>
  <c r="U80"/>
  <c r="U79"/>
  <c r="F79"/>
  <c r="U78"/>
  <c r="N78"/>
  <c r="U77"/>
  <c r="U76"/>
  <c r="N76"/>
  <c r="U75"/>
  <c r="U74"/>
  <c r="N74"/>
  <c r="U73"/>
  <c r="F73"/>
  <c r="U72"/>
  <c r="N72"/>
  <c r="U71"/>
  <c r="F71"/>
  <c r="U70"/>
  <c r="N70"/>
  <c r="U69"/>
  <c r="U68"/>
  <c r="N68"/>
  <c r="U67"/>
  <c r="U66"/>
  <c r="N66"/>
  <c r="U65"/>
  <c r="F65"/>
  <c r="U64"/>
  <c r="N64"/>
  <c r="U63"/>
  <c r="F63"/>
  <c r="U62"/>
  <c r="N62"/>
  <c r="U61"/>
  <c r="U60"/>
  <c r="N60"/>
  <c r="U59"/>
  <c r="U58"/>
  <c r="N58"/>
  <c r="U57"/>
  <c r="F57"/>
  <c r="U56"/>
  <c r="N56"/>
  <c r="U55"/>
  <c r="F55"/>
  <c r="U54"/>
  <c r="N54"/>
  <c r="U53"/>
  <c r="U52"/>
  <c r="N52"/>
  <c r="U51"/>
  <c r="U50"/>
  <c r="N50"/>
  <c r="U49"/>
  <c r="F49"/>
  <c r="U48"/>
  <c r="N48"/>
  <c r="U47"/>
  <c r="F47"/>
  <c r="U46"/>
  <c r="N46"/>
  <c r="U45"/>
  <c r="U44"/>
  <c r="N44"/>
  <c r="U43"/>
  <c r="U42"/>
  <c r="N42"/>
  <c r="U41"/>
  <c r="F41"/>
  <c r="U40"/>
  <c r="N40"/>
  <c r="U39"/>
  <c r="U38"/>
  <c r="U37"/>
  <c r="U36"/>
  <c r="U35"/>
  <c r="U34"/>
  <c r="U33"/>
  <c r="U32"/>
  <c r="U31"/>
  <c r="U30"/>
  <c r="U29"/>
  <c r="N29"/>
  <c r="U28"/>
  <c r="N28"/>
  <c r="U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U14"/>
  <c r="U13"/>
  <c r="F13"/>
  <c r="U12"/>
  <c r="U11"/>
  <c r="F11"/>
  <c r="U10"/>
  <c r="U9"/>
  <c r="U8"/>
  <c r="U7"/>
  <c r="F7"/>
  <c r="U6"/>
  <c r="U5"/>
  <c r="F5"/>
  <c r="U4"/>
  <c r="U3"/>
  <c r="K99"/>
  <c r="B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F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F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U11"/>
  <c r="U10"/>
  <c r="U9"/>
  <c r="U8"/>
  <c r="U7"/>
  <c r="U6"/>
  <c r="U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U88"/>
  <c r="U87"/>
  <c r="F87"/>
  <c r="U86"/>
  <c r="N86"/>
  <c r="U85"/>
  <c r="U84"/>
  <c r="U83"/>
  <c r="N83"/>
  <c r="U82"/>
  <c r="U81"/>
  <c r="U80"/>
  <c r="U79"/>
  <c r="U78"/>
  <c r="U77"/>
  <c r="F77"/>
  <c r="U76"/>
  <c r="N76"/>
  <c r="U75"/>
  <c r="N75"/>
  <c r="U74"/>
  <c r="U73"/>
  <c r="U72"/>
  <c r="U71"/>
  <c r="N71"/>
  <c r="U70"/>
  <c r="U69"/>
  <c r="F69"/>
  <c r="U68"/>
  <c r="U67"/>
  <c r="N67"/>
  <c r="F67"/>
  <c r="U66"/>
  <c r="U65"/>
  <c r="F65"/>
  <c r="U64"/>
  <c r="U63"/>
  <c r="N63"/>
  <c r="U62"/>
  <c r="U61"/>
  <c r="N61"/>
  <c r="U60"/>
  <c r="U59"/>
  <c r="N59"/>
  <c r="F59"/>
  <c r="U58"/>
  <c r="U57"/>
  <c r="U56"/>
  <c r="U55"/>
  <c r="N55"/>
  <c r="U54"/>
  <c r="U53"/>
  <c r="U52"/>
  <c r="U51"/>
  <c r="N51"/>
  <c r="U50"/>
  <c r="U49"/>
  <c r="U48"/>
  <c r="U47"/>
  <c r="N47"/>
  <c r="U46"/>
  <c r="U45"/>
  <c r="U44"/>
  <c r="U43"/>
  <c r="N43"/>
  <c r="F43"/>
  <c r="U42"/>
  <c r="U41"/>
  <c r="U40"/>
  <c r="U39"/>
  <c r="N39"/>
  <c r="U38"/>
  <c r="U37"/>
  <c r="U36"/>
  <c r="U35"/>
  <c r="N35"/>
  <c r="U34"/>
  <c r="U33"/>
  <c r="U32"/>
  <c r="U31"/>
  <c r="N31"/>
  <c r="U30"/>
  <c r="N30"/>
  <c r="U29"/>
  <c r="U28"/>
  <c r="N28"/>
  <c r="U27"/>
  <c r="N27"/>
  <c r="F27"/>
  <c r="U26"/>
  <c r="N26"/>
  <c r="U25"/>
  <c r="U24"/>
  <c r="N24"/>
  <c r="U23"/>
  <c r="U22"/>
  <c r="N22"/>
  <c r="U21"/>
  <c r="F21"/>
  <c r="U20"/>
  <c r="N20"/>
  <c r="U19"/>
  <c r="F19"/>
  <c r="U18"/>
  <c r="N18"/>
  <c r="U17"/>
  <c r="U16"/>
  <c r="N16"/>
  <c r="U15"/>
  <c r="U14"/>
  <c r="N14"/>
  <c r="U13"/>
  <c r="F13"/>
  <c r="U12"/>
  <c r="N12"/>
  <c r="U11"/>
  <c r="F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F57"/>
  <c r="U56"/>
  <c r="U55"/>
  <c r="F55"/>
  <c r="U54"/>
  <c r="U53"/>
  <c r="N53"/>
  <c r="F53"/>
  <c r="U52"/>
  <c r="U51"/>
  <c r="N51"/>
  <c r="U50"/>
  <c r="N50"/>
  <c r="U49"/>
  <c r="N49"/>
  <c r="U48"/>
  <c r="U47"/>
  <c r="N47"/>
  <c r="U46"/>
  <c r="F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F33"/>
  <c r="U32"/>
  <c r="U31"/>
  <c r="N31"/>
  <c r="U30"/>
  <c r="U29"/>
  <c r="F29"/>
  <c r="U28"/>
  <c r="U27"/>
  <c r="N27"/>
  <c r="F27"/>
  <c r="U26"/>
  <c r="U25"/>
  <c r="F25"/>
  <c r="U24"/>
  <c r="U23"/>
  <c r="N23"/>
  <c r="U22"/>
  <c r="U21"/>
  <c r="N21"/>
  <c r="U20"/>
  <c r="F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U91"/>
  <c r="F91"/>
  <c r="U90"/>
  <c r="U89"/>
  <c r="N89"/>
  <c r="F89"/>
  <c r="U88"/>
  <c r="U87"/>
  <c r="F87"/>
  <c r="U86"/>
  <c r="U85"/>
  <c r="N85"/>
  <c r="U84"/>
  <c r="U83"/>
  <c r="U82"/>
  <c r="U81"/>
  <c r="N81"/>
  <c r="F81"/>
  <c r="U80"/>
  <c r="U79"/>
  <c r="F79"/>
  <c r="U78"/>
  <c r="U77"/>
  <c r="N77"/>
  <c r="F77"/>
  <c r="U76"/>
  <c r="U75"/>
  <c r="F75"/>
  <c r="U74"/>
  <c r="U73"/>
  <c r="N73"/>
  <c r="F73"/>
  <c r="U72"/>
  <c r="U71"/>
  <c r="F71"/>
  <c r="U70"/>
  <c r="U69"/>
  <c r="N69"/>
  <c r="U68"/>
  <c r="U67"/>
  <c r="U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U10"/>
  <c r="U9"/>
  <c r="U8"/>
  <c r="U7"/>
  <c r="N7"/>
  <c r="F7"/>
  <c r="U6"/>
  <c r="N6"/>
  <c r="U5"/>
  <c r="N5"/>
  <c r="U4"/>
  <c r="U3"/>
  <c r="L99"/>
  <c r="A1"/>
  <c r="F76" i="62" l="1"/>
  <c r="F74"/>
  <c r="F72"/>
  <c r="F70"/>
  <c r="F68"/>
  <c r="F66"/>
  <c r="F64"/>
  <c r="F62"/>
  <c r="F60"/>
  <c r="F58"/>
  <c r="F56"/>
  <c r="F54"/>
  <c r="F52"/>
  <c r="F48"/>
  <c r="F46"/>
  <c r="F42"/>
  <c r="F40"/>
  <c r="F38"/>
  <c r="F36"/>
  <c r="F32"/>
  <c r="F30"/>
  <c r="F28"/>
  <c r="F26"/>
  <c r="F24"/>
  <c r="F22"/>
  <c r="F20"/>
  <c r="F14"/>
  <c r="F12"/>
  <c r="F10"/>
  <c r="F8"/>
  <c r="F6"/>
  <c r="F4"/>
  <c r="F98" i="63"/>
  <c r="F94"/>
  <c r="F92"/>
  <c r="F90"/>
  <c r="F82"/>
  <c r="F80"/>
  <c r="F74"/>
  <c r="F72"/>
  <c r="F68"/>
  <c r="F66"/>
  <c r="F60"/>
  <c r="F58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C99" i="57"/>
  <c r="F7" i="63"/>
  <c r="B99" i="58"/>
  <c r="F43"/>
  <c r="F37" i="61"/>
  <c r="F57" i="62"/>
  <c r="F16" i="56"/>
  <c r="F39" i="62"/>
  <c r="F85" i="63"/>
  <c r="I99"/>
  <c r="F97"/>
  <c r="F96"/>
  <c r="F87"/>
  <c r="C99"/>
  <c r="F35"/>
  <c r="B99"/>
  <c r="F61" i="62"/>
  <c r="F45"/>
  <c r="F34"/>
  <c r="F93" i="61"/>
  <c r="C99" i="56"/>
  <c r="C99" i="55"/>
  <c r="F89" i="57"/>
  <c r="F33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O82" s="1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3"/>
  <c r="V4"/>
  <c r="O4"/>
  <c r="O32"/>
  <c r="V47"/>
  <c r="O16"/>
  <c r="V43"/>
  <c r="O87"/>
  <c r="V87"/>
  <c r="V98"/>
  <c r="O98"/>
  <c r="V10" i="56"/>
  <c r="O10"/>
  <c r="V19"/>
  <c r="O19"/>
  <c r="V26"/>
  <c r="O26"/>
  <c r="V35"/>
  <c r="O35"/>
  <c r="V40"/>
  <c r="V42"/>
  <c r="O42"/>
  <c r="V51"/>
  <c r="O51"/>
  <c r="N8" i="55"/>
  <c r="F9"/>
  <c r="I99"/>
  <c r="M99"/>
  <c r="N12"/>
  <c r="F13"/>
  <c r="O14"/>
  <c r="V22"/>
  <c r="G26"/>
  <c r="N28"/>
  <c r="F29"/>
  <c r="O30"/>
  <c r="V38"/>
  <c r="G42"/>
  <c r="N44"/>
  <c r="O44" s="1"/>
  <c r="F45"/>
  <c r="O46"/>
  <c r="V54"/>
  <c r="G58"/>
  <c r="N60"/>
  <c r="F61"/>
  <c r="O72"/>
  <c r="V3"/>
  <c r="V62"/>
  <c r="V66"/>
  <c r="V74"/>
  <c r="V82"/>
  <c r="V94"/>
  <c r="O94"/>
  <c r="V6" i="56"/>
  <c r="O6"/>
  <c r="V15"/>
  <c r="O15"/>
  <c r="O31"/>
  <c r="V38"/>
  <c r="V47"/>
  <c r="O47"/>
  <c r="V54"/>
  <c r="O54"/>
  <c r="V59"/>
  <c r="V67"/>
  <c r="V70"/>
  <c r="O70"/>
  <c r="V75"/>
  <c r="V78"/>
  <c r="V83"/>
  <c r="V86"/>
  <c r="V91"/>
  <c r="V94"/>
  <c r="V12" i="55"/>
  <c r="V17"/>
  <c r="V90"/>
  <c r="V11" i="56"/>
  <c r="O11"/>
  <c r="V18"/>
  <c r="O18"/>
  <c r="V27"/>
  <c r="O27"/>
  <c r="V34"/>
  <c r="O34"/>
  <c r="V43"/>
  <c r="O43"/>
  <c r="V48"/>
  <c r="V50"/>
  <c r="B99" i="55"/>
  <c r="F3"/>
  <c r="K99"/>
  <c r="F5"/>
  <c r="G18"/>
  <c r="N20"/>
  <c r="F21"/>
  <c r="G34"/>
  <c r="O35"/>
  <c r="N36"/>
  <c r="O36" s="1"/>
  <c r="F37"/>
  <c r="G50"/>
  <c r="O51"/>
  <c r="N52"/>
  <c r="O52" s="1"/>
  <c r="F53"/>
  <c r="O84"/>
  <c r="O61" i="56"/>
  <c r="V70" i="55"/>
  <c r="O70"/>
  <c r="V78"/>
  <c r="O78"/>
  <c r="V86"/>
  <c r="O86"/>
  <c r="V91"/>
  <c r="V7" i="56"/>
  <c r="O7"/>
  <c r="V14"/>
  <c r="V23"/>
  <c r="O23"/>
  <c r="V28"/>
  <c r="V30"/>
  <c r="O30"/>
  <c r="V39"/>
  <c r="O39"/>
  <c r="V46"/>
  <c r="O46"/>
  <c r="V55"/>
  <c r="V58"/>
  <c r="V63"/>
  <c r="V66"/>
  <c r="O66"/>
  <c r="V71"/>
  <c r="V74"/>
  <c r="V79"/>
  <c r="V82"/>
  <c r="V87"/>
  <c r="V90"/>
  <c r="V95"/>
  <c r="O95"/>
  <c r="V98"/>
  <c r="J99" i="55"/>
  <c r="N24"/>
  <c r="N40"/>
  <c r="O40" s="1"/>
  <c r="N56"/>
  <c r="O63"/>
  <c r="O56" i="56"/>
  <c r="V38" i="58"/>
  <c r="V63" i="55"/>
  <c r="V67"/>
  <c r="V71"/>
  <c r="V75"/>
  <c r="V79"/>
  <c r="V83"/>
  <c r="G3" i="56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80"/>
  <c r="V96"/>
  <c r="F3" i="56"/>
  <c r="V17"/>
  <c r="V49"/>
  <c r="V81"/>
  <c r="N3" i="57"/>
  <c r="V49" i="58"/>
  <c r="V62"/>
  <c r="N3" i="56"/>
  <c r="N90" i="57"/>
  <c r="F91"/>
  <c r="K99" i="58"/>
  <c r="U99"/>
  <c r="F9"/>
  <c r="F17"/>
  <c r="O26"/>
  <c r="O29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V29" i="56"/>
  <c r="O43" i="55"/>
  <c r="V33" i="56"/>
  <c r="O5"/>
  <c r="V77"/>
  <c r="V45"/>
  <c r="V13"/>
  <c r="O53"/>
  <c r="O20" i="55"/>
  <c r="O89" i="56"/>
  <c r="O74" i="55"/>
  <c r="O66"/>
  <c r="O17"/>
  <c r="O91"/>
  <c r="F99" i="56"/>
  <c r="V68" i="55"/>
  <c r="O52" i="56"/>
  <c r="O6" i="58"/>
  <c r="O74"/>
  <c r="V42"/>
  <c r="V69" i="56"/>
  <c r="V37"/>
  <c r="V21"/>
  <c r="V88" i="55"/>
  <c r="O73" i="56"/>
  <c r="O92" i="55"/>
  <c r="O12"/>
  <c r="O48"/>
  <c r="O40" i="56"/>
  <c r="O24"/>
  <c r="O56" i="55"/>
  <c r="O92" i="56"/>
  <c r="O60"/>
  <c r="F99" i="63"/>
  <c r="V76" i="55"/>
  <c r="O24"/>
  <c r="O19"/>
  <c r="O28"/>
  <c r="O80" i="56"/>
  <c r="O93"/>
  <c r="O85"/>
  <c r="O96"/>
  <c r="O88"/>
  <c r="O72"/>
  <c r="O64"/>
  <c r="O44"/>
  <c r="O28"/>
  <c r="O74"/>
  <c r="O57"/>
  <c r="O81" i="58"/>
  <c r="O65"/>
  <c r="O25"/>
  <c r="V30"/>
  <c r="O91" i="56"/>
  <c r="O83"/>
  <c r="O75"/>
  <c r="O67"/>
  <c r="O62" i="55"/>
  <c r="O65" i="56"/>
  <c r="O78"/>
  <c r="O87"/>
  <c r="O79"/>
  <c r="O63"/>
  <c r="O55"/>
  <c r="O3" i="55"/>
  <c r="O97" i="58"/>
  <c r="O41"/>
  <c r="O68" i="56"/>
  <c r="O9"/>
  <c r="O62"/>
  <c r="O22"/>
  <c r="O71" i="55"/>
  <c r="O84" i="56"/>
  <c r="O81"/>
  <c r="O71"/>
  <c r="O59"/>
  <c r="O90" i="55"/>
  <c r="G11"/>
  <c r="V11" s="1"/>
  <c r="O60"/>
  <c r="O9"/>
  <c r="V62" i="56"/>
  <c r="E99"/>
  <c r="G8"/>
  <c r="V8" s="1"/>
  <c r="G4"/>
  <c r="V4" s="1"/>
  <c r="O98"/>
  <c r="O97"/>
  <c r="O94"/>
  <c r="O90"/>
  <c r="O76"/>
  <c r="O36"/>
  <c r="O25"/>
  <c r="V22"/>
  <c r="O38" i="55"/>
  <c r="E99"/>
  <c r="O7"/>
  <c r="O95"/>
  <c r="O82"/>
  <c r="D99"/>
  <c r="O22"/>
  <c r="V61" i="58"/>
  <c r="O57"/>
  <c r="G43"/>
  <c r="V43" s="1"/>
  <c r="O17"/>
  <c r="G11"/>
  <c r="V11" s="1"/>
  <c r="G94" i="57"/>
  <c r="V94" s="1"/>
  <c r="G66"/>
  <c r="V66" s="1"/>
  <c r="G30"/>
  <c r="V30" s="1"/>
  <c r="G26"/>
  <c r="V26" s="1"/>
  <c r="G18"/>
  <c r="O18" s="1"/>
  <c r="G9"/>
  <c r="V9" s="1"/>
  <c r="V97" i="58"/>
  <c r="V93"/>
  <c r="G91"/>
  <c r="G75"/>
  <c r="G59"/>
  <c r="O53"/>
  <c r="O45"/>
  <c r="O43"/>
  <c r="V37"/>
  <c r="G27"/>
  <c r="E99"/>
  <c r="V77"/>
  <c r="V66"/>
  <c r="D99"/>
  <c r="G98" i="57"/>
  <c r="V98" s="1"/>
  <c r="G78"/>
  <c r="V78" s="1"/>
  <c r="G25"/>
  <c r="V25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8" i="57" l="1"/>
  <c r="O11" i="58"/>
  <c r="O26" i="57"/>
  <c r="O61"/>
  <c r="O9"/>
  <c r="O49" i="55"/>
  <c r="O11"/>
  <c r="O12" i="56"/>
  <c r="O8"/>
  <c r="O4"/>
  <c r="V53" i="57"/>
  <c r="V45"/>
  <c r="O5"/>
  <c r="O98"/>
  <c r="O78"/>
  <c r="O77"/>
  <c r="O25"/>
  <c r="V13"/>
  <c r="O91" i="58"/>
  <c r="V91"/>
  <c r="V75"/>
  <c r="O75"/>
  <c r="O59"/>
  <c r="V59"/>
  <c r="O27"/>
  <c r="V27"/>
  <c r="O56"/>
  <c r="O21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H92" s="1"/>
  <c r="D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18" i="54" l="1"/>
  <c r="DD33"/>
  <c r="DD87"/>
  <c r="DD71"/>
  <c r="DD55"/>
  <c r="CW8"/>
  <c r="CP22"/>
  <c r="CP44"/>
  <c r="CI1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<sst xmlns="http://schemas.openxmlformats.org/spreadsheetml/2006/main" count="8240" uniqueCount="577">
  <si>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</si>
  <si>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</si>
  <si>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</si>
  <si>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</si>
  <si>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</si>
  <si>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</si>
  <si>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</si>
  <si>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</si>
  <si>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</si>
  <si>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</si>
  <si>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</si>
  <si>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</si>
  <si>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</si>
  <si>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</si>
  <si>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</si>
  <si>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</si>
  <si>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</si>
  <si>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</si>
  <si>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</si>
  <si>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</si>
  <si>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</si>
  <si>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</si>
  <si>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</si>
  <si>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</si>
  <si>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</si>
  <si>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</si>
  <si>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</si>
  <si>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</si>
  <si>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</si>
  <si>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</si>
  <si>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</si>
  <si>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</si>
  <si>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</si>
  <si>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</si>
  <si>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</si>
  <si>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</si>
  <si>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</si>
  <si>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</si>
  <si>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</si>
  <si>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</si>
  <si>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</si>
  <si>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</si>
  <si>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</si>
  <si>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</si>
  <si>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</si>
  <si>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</si>
  <si>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</si>
  <si>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</si>
  <si>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</si>
  <si>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</si>
  <si>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</si>
  <si>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</si>
  <si>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</si>
  <si>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</si>
  <si>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</si>
  <si>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</si>
  <si>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</si>
  <si>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</si>
  <si>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</si>
  <si>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</si>
  <si>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</si>
  <si>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</si>
  <si>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</si>
  <si>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</si>
  <si>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</si>
  <si>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</si>
  <si>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</si>
  <si>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</si>
  <si>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</si>
  <si>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</si>
  <si>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</si>
  <si>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</si>
  <si>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</si>
  <si>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</si>
  <si>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</si>
  <si>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</si>
  <si>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</si>
  <si>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</si>
  <si>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</si>
  <si>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</si>
  <si>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</si>
  <si>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</si>
  <si>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</si>
  <si>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</si>
  <si>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</si>
  <si>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</si>
  <si>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</si>
  <si>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</si>
  <si>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</si>
  <si>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</si>
  <si>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</si>
  <si>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</si>
  <si>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</si>
  <si>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</si>
  <si>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</si>
  <si>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</si>
  <si>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</si>
  <si>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</si>
  <si>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</si>
  <si>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</si>
  <si>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</si>
  <si>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</si>
  <si>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</si>
  <si>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</si>
  <si>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</si>
  <si>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</si>
  <si>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</si>
  <si>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</si>
  <si>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</si>
  <si>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</si>
  <si>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</si>
  <si>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</si>
  <si>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</si>
  <si>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</si>
  <si>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</si>
  <si>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</si>
  <si>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</si>
  <si>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</si>
  <si>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</si>
  <si>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</si>
  <si>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</si>
  <si>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</si>
  <si>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</si>
  <si>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</si>
  <si>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</si>
  <si>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</si>
  <si>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</si>
  <si>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</si>
  <si>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</si>
  <si>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</si>
  <si>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</si>
  <si>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</si>
  <si>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</si>
  <si>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</si>
  <si>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</si>
  <si>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</si>
  <si>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</si>
  <si>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</si>
  <si>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</si>
  <si>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</si>
  <si>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</si>
  <si>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</si>
  <si>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</si>
  <si>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</si>
  <si>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</si>
  <si>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</si>
  <si>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</si>
  <si>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</si>
  <si>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</si>
  <si>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</si>
  <si>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</si>
  <si>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</si>
  <si>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</si>
  <si>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</si>
  <si>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</si>
  <si>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</si>
  <si>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</si>
  <si>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</si>
  <si>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</si>
  <si>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</si>
  <si>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</si>
  <si>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</si>
  <si>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</si>
  <si>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</si>
  <si>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</si>
  <si>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</si>
  <si>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</si>
  <si>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</si>
  <si>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</si>
  <si>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</si>
  <si>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</si>
  <si>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</si>
  <si>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</si>
  <si>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</si>
  <si>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</si>
  <si>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</si>
  <si>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</si>
  <si>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</si>
  <si>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</si>
  <si>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</si>
  <si>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</si>
  <si>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</si>
  <si>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</si>
  <si>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</si>
  <si>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</si>
  <si>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</si>
  <si>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</si>
  <si>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</si>
  <si>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</si>
  <si>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</si>
  <si>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</si>
  <si>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</si>
  <si>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</si>
  <si>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</si>
  <si>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</si>
  <si>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</si>
  <si>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</si>
  <si>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</si>
  <si>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</si>
  <si>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</si>
  <si>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</si>
  <si>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</si>
  <si>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</si>
  <si>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</si>
  <si>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</si>
  <si>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</si>
  <si>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</si>
  <si>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</si>
  <si>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</si>
  <si>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</si>
  <si>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</si>
  <si>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</si>
  <si>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</si>
  <si>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</si>
  <si>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</si>
  <si>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</si>
  <si>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</si>
  <si>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</si>
  <si>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</si>
  <si>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</si>
  <si>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</si>
  <si>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</si>
  <si>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</si>
  <si>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</si>
  <si>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</si>
  <si>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</si>
  <si>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</si>
  <si>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</si>
  <si>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</si>
  <si>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</si>
  <si>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</si>
  <si>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</si>
  <si>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</si>
  <si>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</si>
  <si>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</si>
  <si>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</si>
  <si>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</si>
  <si>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</si>
  <si>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</si>
  <si>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</si>
  <si>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</si>
  <si>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</si>
  <si>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</si>
  <si>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</si>
  <si>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</si>
  <si>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</si>
  <si>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</si>
  <si>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</si>
  <si>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</si>
  <si>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</si>
  <si>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</si>
  <si>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</si>
  <si>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</si>
  <si>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</si>
  <si>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</si>
  <si>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</si>
  <si>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</si>
  <si>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</si>
  <si>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</si>
  <si>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</si>
  <si>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</si>
  <si>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</si>
  <si>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</si>
  <si>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</si>
  <si>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</si>
  <si>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</si>
  <si>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</si>
  <si>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</si>
  <si>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</si>
  <si>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</si>
  <si>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</si>
  <si>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</si>
  <si>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</si>
  <si>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</si>
  <si>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</si>
  <si>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</si>
  <si>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</si>
  <si>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</si>
  <si>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</si>
  <si>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</si>
  <si>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</si>
  <si>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</si>
  <si>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</si>
  <si>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</si>
  <si>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</si>
  <si>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</si>
  <si>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</si>
  <si>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</si>
  <si>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</si>
  <si>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</si>
  <si>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</si>
  <si>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</si>
  <si>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</si>
  <si>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</si>
  <si>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</si>
  <si>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</si>
  <si>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</si>
  <si>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</si>
  <si>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</si>
  <si>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</si>
  <si>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</si>
  <si>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</si>
  <si>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</si>
  <si>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</si>
  <si>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</si>
  <si>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</si>
  <si>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</si>
  <si>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</si>
  <si>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</si>
  <si>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</si>
  <si>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</si>
  <si>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</si>
  <si>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</si>
  <si>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</si>
  <si>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</si>
  <si>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</si>
  <si>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</si>
  <si>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</si>
  <si>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</si>
  <si>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</si>
  <si>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</si>
  <si>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</si>
  <si>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</si>
  <si>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</si>
  <si>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</si>
  <si>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</si>
  <si>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</si>
  <si>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</si>
  <si>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</si>
  <si>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</si>
  <si>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</si>
  <si>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</si>
  <si>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</si>
  <si>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</si>
  <si>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</si>
  <si>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</si>
  <si>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</si>
  <si>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</si>
  <si>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</si>
  <si>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</si>
  <si>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</si>
  <si>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</si>
  <si>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</si>
  <si>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</si>
  <si>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</si>
  <si>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</si>
  <si>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</si>
  <si>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</si>
  <si>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</si>
  <si>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</si>
  <si>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</si>
  <si>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</si>
  <si>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</si>
  <si>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</si>
  <si>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</si>
  <si>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</si>
  <si>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</si>
  <si>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</si>
  <si>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</si>
  <si>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</si>
  <si>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</si>
  <si>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</si>
  <si>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</si>
  <si>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</si>
  <si>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</si>
  <si>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</si>
  <si>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</si>
  <si>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</si>
  <si>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</si>
  <si>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</si>
  <si>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</si>
  <si>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</si>
  <si>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</si>
  <si>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</si>
  <si>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</si>
  <si>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</si>
  <si>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</si>
  <si>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</si>
  <si>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</si>
  <si>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</si>
  <si>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</si>
  <si>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</si>
  <si>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</si>
  <si>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</si>
  <si>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</si>
  <si>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</si>
  <si>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</si>
  <si>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</si>
  <si>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</si>
  <si>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</si>
  <si>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</si>
  <si>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</si>
  <si>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</si>
  <si>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</si>
  <si>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</si>
  <si>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</si>
  <si>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</si>
  <si>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</si>
  <si>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</si>
  <si>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</si>
  <si>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</si>
  <si>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</si>
  <si>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</si>
  <si>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</si>
  <si>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</si>
  <si>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</si>
  <si>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</si>
  <si>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</si>
  <si>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</si>
  <si>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</si>
  <si>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</si>
  <si>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</si>
  <si>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</si>
  <si>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</si>
  <si>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</si>
  <si>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</si>
  <si>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</si>
  <si>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</si>
  <si>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</si>
  <si>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</si>
  <si>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</si>
  <si>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</si>
  <si>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</si>
  <si>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</si>
  <si>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</si>
  <si>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</si>
  <si>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</si>
  <si>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</si>
  <si>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</si>
  <si>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</si>
  <si>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</si>
  <si>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</si>
  <si>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</si>
  <si>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</si>
  <si>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</si>
  <si>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</si>
  <si>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</si>
  <si>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</si>
  <si>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</si>
  <si>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</si>
  <si>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</si>
  <si>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</si>
  <si>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</si>
  <si>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</si>
  <si>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</si>
  <si>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</si>
  <si>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</si>
  <si>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</si>
  <si>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</si>
  <si>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</si>
  <si>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</si>
  <si>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</si>
  <si>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</si>
  <si>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</si>
  <si>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</si>
  <si>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</si>
  <si>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</si>
  <si>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</si>
  <si>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</si>
  <si>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</si>
  <si>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</si>
  <si>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</si>
  <si>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</si>
  <si>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</si>
  <si>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</si>
  <si>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</si>
  <si>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</si>
  <si>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</si>
  <si>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</si>
  <si>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</si>
  <si>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</si>
  <si>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</si>
  <si>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</si>
  <si>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</si>
  <si>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</si>
  <si>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</si>
  <si>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</si>
  <si>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</si>
  <si>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</si>
  <si>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</si>
  <si>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</si>
  <si>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</si>
  <si>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</si>
  <si>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</si>
  <si>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</si>
  <si>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</si>
  <si>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</si>
  <si>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54IS2023/01/07</t>
  </si>
  <si>
    <t>BRBCL(ER-21)</t>
  </si>
  <si>
    <t>FSTPP I &amp; II(ER-21)</t>
  </si>
  <si>
    <t>KHSTPP-I(ER-21)</t>
  </si>
  <si>
    <t>KHSTPP-II(ER-21)</t>
  </si>
  <si>
    <t>TALA(ER-21)</t>
  </si>
  <si>
    <t>ADHPL</t>
  </si>
  <si>
    <t>CHANJUII</t>
  </si>
  <si>
    <t>JPL</t>
  </si>
  <si>
    <t>JPL-2</t>
  </si>
  <si>
    <t>KWHEP</t>
  </si>
  <si>
    <t>MALANA</t>
  </si>
  <si>
    <t>NSLKSLWPRTY</t>
  </si>
  <si>
    <t>RPREL</t>
  </si>
  <si>
    <t>SAINJ</t>
  </si>
  <si>
    <t>SHPPBPL</t>
  </si>
  <si>
    <t>Teesta_III</t>
  </si>
  <si>
    <t>UPPCL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</si>
  <si>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</si>
  <si>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</si>
  <si>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</si>
  <si>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</si>
  <si>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</si>
  <si>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</si>
  <si>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</si>
  <si>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</si>
  <si>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</si>
  <si>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</si>
  <si>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</si>
  <si>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</si>
  <si>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</si>
  <si>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</si>
  <si>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</si>
  <si>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</si>
  <si>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</si>
  <si>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</si>
  <si>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</si>
  <si>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</si>
  <si>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</si>
  <si>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</si>
  <si>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</si>
  <si>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</si>
  <si>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</si>
  <si>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</si>
  <si>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JHAJJAR(NR-85)</t>
  </si>
  <si>
    <t>KGSU1AND2(SR-33)</t>
  </si>
  <si>
    <t>KGSU3AND4(SR-33)</t>
  </si>
  <si>
    <t>KISHANGANGA(NR-85)</t>
  </si>
  <si>
    <t>KKNP(SR-33)</t>
  </si>
  <si>
    <t>KOLDAM(NR-85)</t>
  </si>
  <si>
    <t>KOTESHWR(NR-85)</t>
  </si>
  <si>
    <t>KUDGI(SR-33)</t>
  </si>
  <si>
    <t>MAPS(SR-33)</t>
  </si>
  <si>
    <t>NAPP(NR-85)</t>
  </si>
  <si>
    <t>NJPC(NR-85)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</si>
  <si>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</si>
  <si>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</si>
  <si>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</si>
  <si>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</si>
  <si>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</si>
  <si>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</si>
  <si>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PARBATI3(NR-85)</t>
  </si>
  <si>
    <t>RAMPUR(NR-85)</t>
  </si>
  <si>
    <t>RAPPB(NR-85)</t>
  </si>
  <si>
    <t>RAPPC(NR-85)</t>
  </si>
  <si>
    <t>RIHAND1(NR-85)</t>
  </si>
  <si>
    <t>RIHAND2(NR-85)</t>
  </si>
  <si>
    <t>RIHAND3(NR-85)</t>
  </si>
  <si>
    <t>RSTPSU1TO6(SR-33)</t>
  </si>
  <si>
    <t>RSTPSU7(SR-33)</t>
  </si>
  <si>
    <t>SALAL(NR-85)</t>
  </si>
  <si>
    <t>SASAN(WR-48)</t>
  </si>
  <si>
    <t>SEWA2(NR-85)</t>
  </si>
  <si>
    <t>SIMHST2(SR-33)</t>
  </si>
  <si>
    <t>SINGRAULI(NR-85)</t>
  </si>
  <si>
    <t>SINGRAULI_HYDRO(NR-85)</t>
  </si>
  <si>
    <t>TALST2(SR-33)</t>
  </si>
  <si>
    <t>TANAKPUR(NR-85)</t>
  </si>
  <si>
    <t>TANDA2(NR-85)</t>
  </si>
  <si>
    <t>TEHRI(NR-85)</t>
  </si>
  <si>
    <t>UNCHAHAR1(NR-85)</t>
  </si>
  <si>
    <t>UNCHAHAR2(NR-85)</t>
  </si>
  <si>
    <t>UNCHAHAR3(NR-85)</t>
  </si>
  <si>
    <t>UNCHAHAR4(NR-85)</t>
  </si>
  <si>
    <t>URI(NR-85)</t>
  </si>
  <si>
    <t>URI2(NR-85)</t>
  </si>
  <si>
    <t>VALLURNTECL(SR-33)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</si>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</sst>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140.22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140.54400000000001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140.63199999999998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140.81199999999998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139.87199999999999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136.756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137.928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139.172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140.15600000000001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140.11600000000001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140.12800000000001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139.96800000000002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139.16400000000002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135.62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135.208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110</v>
          </cell>
          <cell r="D20">
            <v>0</v>
          </cell>
          <cell r="E20">
            <v>0</v>
          </cell>
          <cell r="H20">
            <v>135.464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110</v>
          </cell>
          <cell r="D21">
            <v>0</v>
          </cell>
          <cell r="E21">
            <v>0</v>
          </cell>
          <cell r="H21">
            <v>135.17599999999999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110</v>
          </cell>
          <cell r="D22">
            <v>0</v>
          </cell>
          <cell r="E22">
            <v>0</v>
          </cell>
          <cell r="H22">
            <v>135.19599999999997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110</v>
          </cell>
          <cell r="D23">
            <v>0</v>
          </cell>
          <cell r="E23">
            <v>0</v>
          </cell>
          <cell r="H23">
            <v>134.84400000000002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110</v>
          </cell>
          <cell r="D24">
            <v>0</v>
          </cell>
          <cell r="E24">
            <v>0</v>
          </cell>
          <cell r="H24">
            <v>134.23599999999999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110</v>
          </cell>
          <cell r="D25">
            <v>0</v>
          </cell>
          <cell r="E25">
            <v>0</v>
          </cell>
          <cell r="H25">
            <v>134.51599999999999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110</v>
          </cell>
          <cell r="D26">
            <v>0</v>
          </cell>
          <cell r="E26">
            <v>0</v>
          </cell>
          <cell r="H26">
            <v>134.59199999999998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110</v>
          </cell>
          <cell r="D27">
            <v>0</v>
          </cell>
          <cell r="E27">
            <v>0</v>
          </cell>
          <cell r="H27">
            <v>133.72799999999998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110</v>
          </cell>
          <cell r="D28">
            <v>0</v>
          </cell>
          <cell r="E28">
            <v>0</v>
          </cell>
          <cell r="H28">
            <v>134.148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110</v>
          </cell>
          <cell r="D29">
            <v>0</v>
          </cell>
          <cell r="E29">
            <v>0</v>
          </cell>
          <cell r="H29">
            <v>133.50800000000001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110</v>
          </cell>
          <cell r="D30">
            <v>0</v>
          </cell>
          <cell r="E30">
            <v>0</v>
          </cell>
          <cell r="H30">
            <v>133.00799999999998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110</v>
          </cell>
          <cell r="D31">
            <v>0</v>
          </cell>
          <cell r="E31">
            <v>0</v>
          </cell>
          <cell r="H31">
            <v>133.768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110</v>
          </cell>
          <cell r="D32">
            <v>0</v>
          </cell>
          <cell r="E32">
            <v>0</v>
          </cell>
          <cell r="H32">
            <v>133.56800000000001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110</v>
          </cell>
          <cell r="D33">
            <v>0</v>
          </cell>
          <cell r="E33">
            <v>0</v>
          </cell>
          <cell r="H33">
            <v>133.53199999999998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110</v>
          </cell>
          <cell r="D34">
            <v>0</v>
          </cell>
          <cell r="E34">
            <v>0</v>
          </cell>
          <cell r="H34">
            <v>133.80399999999997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110</v>
          </cell>
          <cell r="D35">
            <v>0</v>
          </cell>
          <cell r="E35">
            <v>0</v>
          </cell>
          <cell r="H35">
            <v>133.68400000000003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110</v>
          </cell>
          <cell r="D36">
            <v>0</v>
          </cell>
          <cell r="E36">
            <v>0</v>
          </cell>
          <cell r="H36">
            <v>134.53199999999998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110</v>
          </cell>
          <cell r="D37">
            <v>0</v>
          </cell>
          <cell r="E37">
            <v>0</v>
          </cell>
          <cell r="H37">
            <v>137.78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110</v>
          </cell>
          <cell r="D38">
            <v>0</v>
          </cell>
          <cell r="E38">
            <v>0</v>
          </cell>
          <cell r="H38">
            <v>135.732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110</v>
          </cell>
          <cell r="D39">
            <v>0</v>
          </cell>
          <cell r="E39">
            <v>0</v>
          </cell>
          <cell r="H39">
            <v>135.55600000000001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110</v>
          </cell>
          <cell r="D40">
            <v>0</v>
          </cell>
          <cell r="E40">
            <v>0</v>
          </cell>
          <cell r="H40">
            <v>135.53199999999998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110</v>
          </cell>
          <cell r="D41">
            <v>0</v>
          </cell>
          <cell r="E41">
            <v>0</v>
          </cell>
          <cell r="H41">
            <v>135.53200000000001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110</v>
          </cell>
          <cell r="D42">
            <v>0</v>
          </cell>
          <cell r="E42">
            <v>0</v>
          </cell>
          <cell r="H42">
            <v>134.98399999999998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110</v>
          </cell>
          <cell r="D43">
            <v>0</v>
          </cell>
          <cell r="E43">
            <v>0</v>
          </cell>
          <cell r="H43">
            <v>134.65199999999999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110</v>
          </cell>
          <cell r="D44">
            <v>0</v>
          </cell>
          <cell r="E44">
            <v>0</v>
          </cell>
          <cell r="H44">
            <v>135.096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110</v>
          </cell>
          <cell r="D45">
            <v>0</v>
          </cell>
          <cell r="E45">
            <v>0</v>
          </cell>
          <cell r="H45">
            <v>139.47999999999999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110</v>
          </cell>
          <cell r="D46">
            <v>0</v>
          </cell>
          <cell r="E46">
            <v>0</v>
          </cell>
          <cell r="H46">
            <v>139.04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110</v>
          </cell>
          <cell r="D47">
            <v>0</v>
          </cell>
          <cell r="E47">
            <v>0</v>
          </cell>
          <cell r="H47">
            <v>138.58399999999997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110</v>
          </cell>
          <cell r="D48">
            <v>0</v>
          </cell>
          <cell r="E48">
            <v>0</v>
          </cell>
          <cell r="H48">
            <v>138.19999999999999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110</v>
          </cell>
          <cell r="D49">
            <v>0</v>
          </cell>
          <cell r="E49">
            <v>0</v>
          </cell>
          <cell r="H49">
            <v>138.27999999999997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110</v>
          </cell>
          <cell r="D50">
            <v>0</v>
          </cell>
          <cell r="E50">
            <v>0</v>
          </cell>
          <cell r="H50">
            <v>138.20800000000003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110</v>
          </cell>
          <cell r="D51">
            <v>0</v>
          </cell>
          <cell r="E51">
            <v>0</v>
          </cell>
          <cell r="H51">
            <v>138.76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110</v>
          </cell>
          <cell r="D52">
            <v>0</v>
          </cell>
          <cell r="E52">
            <v>0</v>
          </cell>
          <cell r="H52">
            <v>139.00799999999998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110</v>
          </cell>
          <cell r="D53">
            <v>0</v>
          </cell>
          <cell r="E53">
            <v>0</v>
          </cell>
          <cell r="H53">
            <v>138.19999999999999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110</v>
          </cell>
          <cell r="D54">
            <v>0</v>
          </cell>
          <cell r="E54">
            <v>0</v>
          </cell>
          <cell r="H54">
            <v>139.04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110</v>
          </cell>
          <cell r="D55">
            <v>0</v>
          </cell>
          <cell r="E55">
            <v>0</v>
          </cell>
          <cell r="H55">
            <v>139.22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110</v>
          </cell>
          <cell r="D56">
            <v>0</v>
          </cell>
          <cell r="E56">
            <v>0</v>
          </cell>
          <cell r="H56">
            <v>139.34000000000003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110</v>
          </cell>
          <cell r="D57">
            <v>0</v>
          </cell>
          <cell r="E57">
            <v>0</v>
          </cell>
          <cell r="H57">
            <v>140.14399999999998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110</v>
          </cell>
          <cell r="D58">
            <v>0</v>
          </cell>
          <cell r="E58">
            <v>0</v>
          </cell>
          <cell r="H58">
            <v>139.488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110</v>
          </cell>
          <cell r="D59">
            <v>0</v>
          </cell>
          <cell r="E59">
            <v>0</v>
          </cell>
          <cell r="H59">
            <v>139.28400000000002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110</v>
          </cell>
          <cell r="D60">
            <v>0</v>
          </cell>
          <cell r="E60">
            <v>0</v>
          </cell>
          <cell r="H60">
            <v>139.22800000000001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110</v>
          </cell>
          <cell r="D61">
            <v>0</v>
          </cell>
          <cell r="E61">
            <v>0</v>
          </cell>
          <cell r="H61">
            <v>141.44799999999998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110</v>
          </cell>
          <cell r="D62">
            <v>0</v>
          </cell>
          <cell r="E62">
            <v>0</v>
          </cell>
          <cell r="H62">
            <v>141.256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110</v>
          </cell>
          <cell r="D63">
            <v>0</v>
          </cell>
          <cell r="E63">
            <v>0</v>
          </cell>
          <cell r="H63">
            <v>141.78400000000002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110</v>
          </cell>
          <cell r="D64">
            <v>0</v>
          </cell>
          <cell r="E64">
            <v>0</v>
          </cell>
          <cell r="H64">
            <v>138.00799999999998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110</v>
          </cell>
          <cell r="D65">
            <v>0</v>
          </cell>
          <cell r="E65">
            <v>0</v>
          </cell>
          <cell r="H65">
            <v>39.876000000000005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110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110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110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110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110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110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110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110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110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110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110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110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110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110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110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110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110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110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110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110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110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110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307.57600000000002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290.17599999999999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290.17599999999999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290.17599999999999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289.17599999999999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288.17599999999999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287.17599999999999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282.17599999999999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284.17599999999999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283.17599999999999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282.17599999999999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283.17599999999999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283.17599999999999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277.17599999999999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277.17599999999999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277.17599999999999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299.17599999999999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299.17599999999999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270.75599999999997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270.75599999999997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44933</v>
      </c>
      <c r="Z3" s="37">
        <f>S3</f>
        <v>44933</v>
      </c>
      <c r="AE3" s="36"/>
      <c r="AH3" s="38">
        <f>AV4</f>
        <v>44933</v>
      </c>
    </row>
    <row r="4" spans="1:48" ht="15.75" thickBot="1">
      <c r="A4" s="37">
        <f>frq!A1</f>
        <v>44933</v>
      </c>
      <c r="L4" s="37">
        <f>frq!A1</f>
        <v>44933</v>
      </c>
      <c r="P4" s="37">
        <f>frq!A1</f>
        <v>44933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8.5440000000000005</v>
      </c>
      <c r="AF6" s="56">
        <f>'MSW BWN'!C3</f>
        <v>8.5440000000000005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9.1959999999999997</v>
      </c>
      <c r="AF7" s="56">
        <f>'MSW BWN'!C4</f>
        <v>9.1959999999999997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8.8320000000000007</v>
      </c>
      <c r="AF8" s="56">
        <f>'MSW BWN'!C5</f>
        <v>8.8320000000000007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8.3919999999999995</v>
      </c>
      <c r="AF9" s="56">
        <f>'MSW BWN'!C6</f>
        <v>8.3919999999999995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8.2159999999999993</v>
      </c>
      <c r="AF10" s="56">
        <f>'MSW BWN'!C7</f>
        <v>8.2159999999999993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8.3520000000000003</v>
      </c>
      <c r="AF11" s="56">
        <f>'MSW BWN'!C8</f>
        <v>8.3520000000000003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8.3919999999999995</v>
      </c>
      <c r="AF12" s="56">
        <f>'MSW BWN'!C9</f>
        <v>8.3919999999999995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7.8319999999999999</v>
      </c>
      <c r="AF13" s="56">
        <f>'MSW BWN'!C10</f>
        <v>7.8319999999999999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7.5640000000000001</v>
      </c>
      <c r="AF14" s="56">
        <f>'MSW BWN'!C11</f>
        <v>7.5640000000000001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7.1040000000000001</v>
      </c>
      <c r="AF15" s="56">
        <f>'MSW BWN'!C12</f>
        <v>7.1040000000000001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11.656000000000001</v>
      </c>
      <c r="AF16" s="56">
        <f>'MSW BWN'!C13</f>
        <v>11.656000000000001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15.688000000000001</v>
      </c>
      <c r="AF17" s="56">
        <f>'MSW BWN'!C14</f>
        <v>15.688000000000001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17.128</v>
      </c>
      <c r="AF18" s="56">
        <f>'MSW BWN'!C15</f>
        <v>17.128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18.623999999999999</v>
      </c>
      <c r="AF19" s="56">
        <f>'MSW BWN'!C16</f>
        <v>18.623999999999999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18.027999999999999</v>
      </c>
      <c r="AF20" s="56">
        <f>'MSW BWN'!C17</f>
        <v>18.027999999999999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18.776</v>
      </c>
      <c r="AF21" s="56">
        <f>'MSW BWN'!C18</f>
        <v>18.776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19.315999999999999</v>
      </c>
      <c r="AF22" s="56">
        <f>'MSW BWN'!C19</f>
        <v>19.315999999999999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19.815999999999999</v>
      </c>
      <c r="AF23" s="56">
        <f>'MSW BWN'!C20</f>
        <v>19.815999999999999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19.22</v>
      </c>
      <c r="AF24" s="56">
        <f>'MSW BWN'!C21</f>
        <v>19.22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19.872</v>
      </c>
      <c r="AF25" s="56">
        <f>'MSW BWN'!C22</f>
        <v>19.872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18.911999999999999</v>
      </c>
      <c r="AF26" s="56">
        <f>'MSW BWN'!C23</f>
        <v>18.911999999999999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18.28</v>
      </c>
      <c r="AF27" s="56">
        <f>'MSW BWN'!C24</f>
        <v>18.28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18.815999999999999</v>
      </c>
      <c r="AF28" s="56">
        <f>'MSW BWN'!C25</f>
        <v>18.815999999999999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18.007999999999999</v>
      </c>
      <c r="AF29" s="56">
        <f>'MSW BWN'!C26</f>
        <v>18.007999999999999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7.6894000000000004E-2</v>
      </c>
      <c r="H30" s="54">
        <f>(BAWANA!U27+BAWANA!V27)/4000</f>
        <v>0</v>
      </c>
      <c r="I30" s="54"/>
      <c r="J30" s="54">
        <f t="shared" si="3"/>
        <v>7.6894000000000004E-2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18.472000000000001</v>
      </c>
      <c r="AF30" s="56">
        <f>'MSW BWN'!C27</f>
        <v>18.472000000000001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18.815999999999999</v>
      </c>
      <c r="AF31" s="56">
        <f>'MSW BWN'!C28</f>
        <v>18.815999999999999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18.872</v>
      </c>
      <c r="AF32" s="56">
        <f>'MSW BWN'!C29</f>
        <v>18.872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17.835999999999999</v>
      </c>
      <c r="AF33" s="56">
        <f>'MSW BWN'!C30</f>
        <v>17.835999999999999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-0.02</v>
      </c>
      <c r="AF34" s="56">
        <f>'MSW BWN'!C31</f>
        <v>-0.02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-0.02</v>
      </c>
      <c r="AF36" s="56">
        <f>'MSW BWN'!C33</f>
        <v>-0.02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8.0839999999999996</v>
      </c>
      <c r="AF37" s="56">
        <f>'MSW BWN'!C34</f>
        <v>8.0839999999999996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15.784000000000001</v>
      </c>
      <c r="AF38" s="56">
        <f>'MSW BWN'!C35</f>
        <v>15.784000000000001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15.956</v>
      </c>
      <c r="AF39" s="56">
        <f>'MSW BWN'!C36</f>
        <v>15.956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16.84</v>
      </c>
      <c r="AF40" s="56">
        <f>'MSW BWN'!C37</f>
        <v>16.84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16.876000000000001</v>
      </c>
      <c r="AF41" s="56">
        <f>'MSW BWN'!C38</f>
        <v>16.876000000000001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16.492000000000001</v>
      </c>
      <c r="AF42" s="56">
        <f>'MSW BWN'!C39</f>
        <v>16.492000000000001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17.108000000000001</v>
      </c>
      <c r="AF43" s="56">
        <f>'MSW BWN'!C40</f>
        <v>17.108000000000001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18.835999999999999</v>
      </c>
      <c r="AF44" s="56">
        <f>'MSW BWN'!C41</f>
        <v>18.835999999999999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18.856000000000002</v>
      </c>
      <c r="AF45" s="56">
        <f>'MSW BWN'!C42</f>
        <v>18.856000000000002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18.527999999999999</v>
      </c>
      <c r="AF46" s="56">
        <f>'MSW BWN'!C43</f>
        <v>18.527999999999999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18.568000000000001</v>
      </c>
      <c r="AF47" s="56">
        <f>'MSW BWN'!C44</f>
        <v>18.568000000000001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18.164000000000001</v>
      </c>
      <c r="AF48" s="56">
        <f>'MSW BWN'!C45</f>
        <v>18.164000000000001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17.012</v>
      </c>
      <c r="AF49" s="56">
        <f>'MSW BWN'!C46</f>
        <v>17.012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17.32</v>
      </c>
      <c r="AF50" s="56">
        <f>'MSW BWN'!C47</f>
        <v>17.32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19.64</v>
      </c>
      <c r="AF51" s="56">
        <f>'MSW BWN'!C48</f>
        <v>19.64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20.332000000000001</v>
      </c>
      <c r="AF52" s="56">
        <f>'MSW BWN'!C49</f>
        <v>20.332000000000001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20.236000000000001</v>
      </c>
      <c r="AF53" s="56">
        <f>'MSW BWN'!C50</f>
        <v>20.236000000000001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7.2543999999999997E-2</v>
      </c>
      <c r="H54" s="54">
        <f>(BAWANA!U51+BAWANA!V51)/4000</f>
        <v>0</v>
      </c>
      <c r="I54" s="54"/>
      <c r="J54" s="54">
        <f t="shared" si="3"/>
        <v>7.2543999999999997E-2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20.18</v>
      </c>
      <c r="AF54" s="56">
        <f>'MSW BWN'!C51</f>
        <v>20.18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7.2543999999999997E-2</v>
      </c>
      <c r="H55" s="54">
        <f>(BAWANA!U52+BAWANA!V52)/4000</f>
        <v>0</v>
      </c>
      <c r="I55" s="54"/>
      <c r="J55" s="54">
        <f t="shared" si="3"/>
        <v>7.2543999999999997E-2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20.696000000000002</v>
      </c>
      <c r="AF55" s="56">
        <f>'MSW BWN'!C52</f>
        <v>20.696000000000002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7.2543999999999997E-2</v>
      </c>
      <c r="H56" s="54">
        <f>(BAWANA!U53+BAWANA!V53)/4000</f>
        <v>0</v>
      </c>
      <c r="I56" s="54"/>
      <c r="J56" s="54">
        <f t="shared" si="3"/>
        <v>7.2543999999999997E-2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20.295999999999999</v>
      </c>
      <c r="AF56" s="56">
        <f>'MSW BWN'!C53</f>
        <v>20.295999999999999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7.2293999999999997E-2</v>
      </c>
      <c r="H57" s="54">
        <f>(BAWANA!U54+BAWANA!V54)/4000</f>
        <v>0</v>
      </c>
      <c r="I57" s="54"/>
      <c r="J57" s="54">
        <f t="shared" si="3"/>
        <v>7.2293999999999997E-2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19.507999999999999</v>
      </c>
      <c r="AF57" s="56">
        <f>'MSW BWN'!C54</f>
        <v>19.507999999999999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7.2043999999999997E-2</v>
      </c>
      <c r="H58" s="54">
        <f>(BAWANA!U55+BAWANA!V55)/4000</f>
        <v>0</v>
      </c>
      <c r="I58" s="54"/>
      <c r="J58" s="54">
        <f t="shared" si="3"/>
        <v>7.2043999999999997E-2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19.911999999999999</v>
      </c>
      <c r="AF58" s="56">
        <f>'MSW BWN'!C55</f>
        <v>19.911999999999999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7.1793999999999997E-2</v>
      </c>
      <c r="H59" s="54">
        <f>(BAWANA!U56+BAWANA!V56)/4000</f>
        <v>0</v>
      </c>
      <c r="I59" s="54"/>
      <c r="J59" s="54">
        <f t="shared" si="3"/>
        <v>7.1793999999999997E-2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19.239999999999998</v>
      </c>
      <c r="AF59" s="56">
        <f>'MSW BWN'!C56</f>
        <v>19.239999999999998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7.0543999999999996E-2</v>
      </c>
      <c r="H60" s="54">
        <f>(BAWANA!U57+BAWANA!V57)/4000</f>
        <v>0</v>
      </c>
      <c r="I60" s="54"/>
      <c r="J60" s="54">
        <f t="shared" si="3"/>
        <v>7.0543999999999996E-2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19.72</v>
      </c>
      <c r="AF60" s="56">
        <f>'MSW BWN'!C57</f>
        <v>19.72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7.1043999999999996E-2</v>
      </c>
      <c r="H61" s="54">
        <f>(BAWANA!U58+BAWANA!V58)/4000</f>
        <v>0</v>
      </c>
      <c r="I61" s="54"/>
      <c r="J61" s="54">
        <f t="shared" si="3"/>
        <v>7.1043999999999996E-2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19.431999999999999</v>
      </c>
      <c r="AF61" s="56">
        <f>'MSW BWN'!C58</f>
        <v>19.431999999999999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7.0793999999999996E-2</v>
      </c>
      <c r="H62" s="54">
        <f>(BAWANA!U59+BAWANA!V59)/4000</f>
        <v>0</v>
      </c>
      <c r="I62" s="54"/>
      <c r="J62" s="54">
        <f t="shared" si="3"/>
        <v>7.0793999999999996E-2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19.603999999999999</v>
      </c>
      <c r="AF62" s="56">
        <f>'MSW BWN'!C59</f>
        <v>19.603999999999999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7.0543999999999996E-2</v>
      </c>
      <c r="H63" s="54">
        <f>(BAWANA!U60+BAWANA!V60)/4000</f>
        <v>0</v>
      </c>
      <c r="I63" s="54"/>
      <c r="J63" s="54">
        <f t="shared" si="3"/>
        <v>7.0543999999999996E-2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17.78</v>
      </c>
      <c r="AF63" s="56">
        <f>'MSW BWN'!C60</f>
        <v>17.78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7.0793999999999996E-2</v>
      </c>
      <c r="H64" s="54">
        <f>(BAWANA!U61+BAWANA!V61)/4000</f>
        <v>0</v>
      </c>
      <c r="I64" s="54"/>
      <c r="J64" s="54">
        <f t="shared" si="3"/>
        <v>7.0793999999999996E-2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18.356000000000002</v>
      </c>
      <c r="AF64" s="56">
        <f>'MSW BWN'!C61</f>
        <v>18.356000000000002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7.0793999999999996E-2</v>
      </c>
      <c r="H65" s="54">
        <f>(BAWANA!U62+BAWANA!V62)/4000</f>
        <v>0</v>
      </c>
      <c r="I65" s="54"/>
      <c r="J65" s="54">
        <f t="shared" si="3"/>
        <v>7.0793999999999996E-2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18.007999999999999</v>
      </c>
      <c r="AF65" s="56">
        <f>'MSW BWN'!C62</f>
        <v>18.007999999999999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16.456</v>
      </c>
      <c r="AF66" s="56">
        <f>'MSW BWN'!C63</f>
        <v>16.456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6.9293999999999994E-2</v>
      </c>
      <c r="H67" s="54">
        <f>(BAWANA!U64+BAWANA!V64)/4000</f>
        <v>0</v>
      </c>
      <c r="I67" s="54"/>
      <c r="J67" s="54">
        <f t="shared" si="3"/>
        <v>6.9293999999999994E-2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18.335999999999999</v>
      </c>
      <c r="AF67" s="56">
        <f>'MSW BWN'!C64</f>
        <v>18.335999999999999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6.9293999999999994E-2</v>
      </c>
      <c r="H68" s="54">
        <f>(BAWANA!U65+BAWANA!V65)/4000</f>
        <v>0</v>
      </c>
      <c r="I68" s="54"/>
      <c r="J68" s="54">
        <f t="shared" si="3"/>
        <v>6.9293999999999994E-2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17.032</v>
      </c>
      <c r="AF68" s="56">
        <f>'MSW BWN'!C65</f>
        <v>17.032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6.9293999999999994E-2</v>
      </c>
      <c r="H69" s="54">
        <f>(BAWANA!U66+BAWANA!V66)/4000</f>
        <v>0</v>
      </c>
      <c r="I69" s="54"/>
      <c r="J69" s="54">
        <f t="shared" si="3"/>
        <v>6.9293999999999994E-2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17.643999999999998</v>
      </c>
      <c r="AF69" s="56">
        <f>'MSW BWN'!C66</f>
        <v>17.643999999999998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17.032</v>
      </c>
      <c r="AF70" s="56">
        <f>'MSW BWN'!C67</f>
        <v>17.032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17.3</v>
      </c>
      <c r="AF71" s="56">
        <f>'MSW BWN'!C68</f>
        <v>17.3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18.952000000000002</v>
      </c>
      <c r="AF72" s="56">
        <f>'MSW BWN'!C69</f>
        <v>18.952000000000002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19.66</v>
      </c>
      <c r="AF73" s="56">
        <f>'MSW BWN'!C70</f>
        <v>19.66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19.295999999999999</v>
      </c>
      <c r="AF74" s="56">
        <f>'MSW BWN'!C71</f>
        <v>19.295999999999999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19.22</v>
      </c>
      <c r="AF75" s="56">
        <f>'MSW BWN'!C72</f>
        <v>19.22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19.295999999999999</v>
      </c>
      <c r="AF76" s="56">
        <f>'MSW BWN'!C73</f>
        <v>19.295999999999999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19.584</v>
      </c>
      <c r="AF77" s="56">
        <f>'MSW BWN'!C74</f>
        <v>19.584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18.356000000000002</v>
      </c>
      <c r="AF78" s="56">
        <f>'MSW BWN'!C75</f>
        <v>18.356000000000002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18.143999999999998</v>
      </c>
      <c r="AF79" s="56">
        <f>'MSW BWN'!C76</f>
        <v>18.143999999999998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19.16</v>
      </c>
      <c r="AF80" s="56">
        <f>'MSW BWN'!C77</f>
        <v>19.16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19.988</v>
      </c>
      <c r="AF81" s="56">
        <f>'MSW BWN'!C78</f>
        <v>19.988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18.911999999999999</v>
      </c>
      <c r="AF82" s="56">
        <f>'MSW BWN'!C79</f>
        <v>18.911999999999999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19.2</v>
      </c>
      <c r="AF83" s="56">
        <f>'MSW BWN'!C80</f>
        <v>19.2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18.739999999999998</v>
      </c>
      <c r="AF84" s="56">
        <f>'MSW BWN'!C81</f>
        <v>18.739999999999998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18.431999999999999</v>
      </c>
      <c r="AF85" s="56">
        <f>'MSW BWN'!C82</f>
        <v>18.431999999999999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7.4793999999999999E-2</v>
      </c>
      <c r="H86" s="54">
        <f>(BAWANA!U83+BAWANA!V83)/4000</f>
        <v>0</v>
      </c>
      <c r="I86" s="54"/>
      <c r="J86" s="54">
        <f t="shared" si="9"/>
        <v>7.4793999999999999E-2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18.760000000000002</v>
      </c>
      <c r="AF86" s="56">
        <f>'MSW BWN'!C83</f>
        <v>18.760000000000002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7.4793999999999999E-2</v>
      </c>
      <c r="H87" s="54">
        <f>(BAWANA!U84+BAWANA!V84)/4000</f>
        <v>0</v>
      </c>
      <c r="I87" s="54"/>
      <c r="J87" s="54">
        <f t="shared" si="9"/>
        <v>7.4793999999999999E-2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18.547999999999998</v>
      </c>
      <c r="AF87" s="56">
        <f>'MSW BWN'!C84</f>
        <v>18.547999999999998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6.7688999999999999E-2</v>
      </c>
      <c r="H88" s="54">
        <f>(BAWANA!U85+BAWANA!V85)/4000</f>
        <v>0</v>
      </c>
      <c r="I88" s="54"/>
      <c r="J88" s="54">
        <f t="shared" si="9"/>
        <v>6.7688999999999999E-2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18.472000000000001</v>
      </c>
      <c r="AF88" s="56">
        <f>'MSW BWN'!C85</f>
        <v>18.472000000000001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6.7688999999999999E-2</v>
      </c>
      <c r="H89" s="54">
        <f>(BAWANA!U86+BAWANA!V86)/4000</f>
        <v>0</v>
      </c>
      <c r="I89" s="54"/>
      <c r="J89" s="54">
        <f t="shared" si="9"/>
        <v>6.7688999999999999E-2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18.872</v>
      </c>
      <c r="AF89" s="56">
        <f>'MSW BWN'!C86</f>
        <v>18.872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19.584</v>
      </c>
      <c r="AF90" s="56">
        <f>'MSW BWN'!C87</f>
        <v>19.584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19.623999999999999</v>
      </c>
      <c r="AF91" s="56">
        <f>'MSW BWN'!C88</f>
        <v>19.623999999999999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19.468</v>
      </c>
      <c r="AF92" s="56">
        <f>'MSW BWN'!C89</f>
        <v>19.468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19.352</v>
      </c>
      <c r="AF93" s="56">
        <f>'MSW BWN'!C90</f>
        <v>19.352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17.396000000000001</v>
      </c>
      <c r="AF94" s="56">
        <f>'MSW BWN'!C91</f>
        <v>17.396000000000001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18.931999999999999</v>
      </c>
      <c r="AF95" s="56">
        <f>'MSW BWN'!C92</f>
        <v>18.931999999999999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</v>
      </c>
      <c r="AF96" s="56">
        <f>'MSW BWN'!C93</f>
        <v>19.2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18.584</v>
      </c>
      <c r="AF97" s="56">
        <f>'MSW BWN'!C94</f>
        <v>18.584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19.564</v>
      </c>
      <c r="AF98" s="56">
        <f>'MSW BWN'!C95</f>
        <v>19.564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18.952000000000002</v>
      </c>
      <c r="AF99" s="56">
        <f>'MSW BWN'!C96</f>
        <v>18.952000000000002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16.952000000000002</v>
      </c>
      <c r="AF100" s="56">
        <f>'MSW BWN'!C97</f>
        <v>16.952000000000002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19.276</v>
      </c>
      <c r="AF101" s="56">
        <f>'MSW BWN'!C98</f>
        <v>19.276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7.0455200000000007</v>
      </c>
      <c r="H102" s="54">
        <f t="shared" si="14"/>
        <v>0</v>
      </c>
      <c r="I102" s="54"/>
      <c r="J102" s="54">
        <f t="shared" si="14"/>
        <v>7.0455200000000007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1608.1600000000014</v>
      </c>
      <c r="AF102" s="71">
        <f t="shared" si="16"/>
        <v>1608.1600000000014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4.79</v>
      </c>
      <c r="J3" s="95">
        <v>0</v>
      </c>
      <c r="K3" s="95">
        <v>0</v>
      </c>
      <c r="L3" s="95">
        <v>10.54</v>
      </c>
      <c r="M3" s="114">
        <v>0</v>
      </c>
      <c r="N3" s="113">
        <v>-20</v>
      </c>
      <c r="O3" s="95">
        <v>0</v>
      </c>
      <c r="P3" s="95">
        <v>-75</v>
      </c>
      <c r="Q3" s="95">
        <v>0</v>
      </c>
      <c r="R3" s="95">
        <v>0</v>
      </c>
      <c r="S3" s="114">
        <v>0</v>
      </c>
      <c r="U3" s="115">
        <v>-95</v>
      </c>
      <c r="V3" s="116">
        <v>15.33</v>
      </c>
      <c r="W3">
        <v>-20</v>
      </c>
      <c r="X3">
        <v>4.79</v>
      </c>
      <c r="Y3">
        <v>10.54</v>
      </c>
      <c r="Z3">
        <v>0</v>
      </c>
      <c r="AA3">
        <v>0</v>
      </c>
      <c r="AB3">
        <v>-75</v>
      </c>
    </row>
    <row r="4" spans="1:28">
      <c r="B4" t="s">
        <v>263</v>
      </c>
      <c r="G4" t="s">
        <v>46</v>
      </c>
      <c r="H4" s="115">
        <v>0</v>
      </c>
      <c r="I4" s="88">
        <v>4.79</v>
      </c>
      <c r="J4" s="88">
        <v>0</v>
      </c>
      <c r="K4" s="88">
        <v>0</v>
      </c>
      <c r="L4" s="88">
        <v>9.39</v>
      </c>
      <c r="M4" s="116">
        <v>0</v>
      </c>
      <c r="N4" s="115">
        <v>-45</v>
      </c>
      <c r="O4" s="88">
        <v>0</v>
      </c>
      <c r="P4" s="88">
        <v>-35</v>
      </c>
      <c r="Q4" s="88">
        <v>0</v>
      </c>
      <c r="R4" s="88">
        <v>0</v>
      </c>
      <c r="S4" s="116">
        <v>0</v>
      </c>
      <c r="U4" s="115">
        <v>-80</v>
      </c>
      <c r="V4" s="116">
        <v>14.18</v>
      </c>
      <c r="W4">
        <v>-45</v>
      </c>
      <c r="X4">
        <v>4.79</v>
      </c>
      <c r="Y4">
        <v>9.39</v>
      </c>
      <c r="Z4">
        <v>0</v>
      </c>
      <c r="AA4">
        <v>0</v>
      </c>
      <c r="AB4">
        <v>-35</v>
      </c>
    </row>
    <row r="5" spans="1:28">
      <c r="G5" t="s">
        <v>47</v>
      </c>
      <c r="H5" s="115">
        <v>0</v>
      </c>
      <c r="I5" s="88">
        <v>7.66</v>
      </c>
      <c r="J5" s="88">
        <v>0</v>
      </c>
      <c r="K5" s="88">
        <v>0</v>
      </c>
      <c r="L5" s="88">
        <v>8.82</v>
      </c>
      <c r="M5" s="116">
        <v>0</v>
      </c>
      <c r="N5" s="115">
        <v>-13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-13</v>
      </c>
      <c r="V5" s="116">
        <v>16.48</v>
      </c>
      <c r="W5">
        <v>-13</v>
      </c>
      <c r="X5">
        <v>7.66</v>
      </c>
      <c r="Y5">
        <v>8.82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9.58</v>
      </c>
      <c r="J6" s="88">
        <v>0</v>
      </c>
      <c r="K6" s="88">
        <v>0</v>
      </c>
      <c r="L6" s="88">
        <v>8.6199999999999992</v>
      </c>
      <c r="M6" s="116">
        <v>0</v>
      </c>
      <c r="N6" s="115">
        <v>-27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-27</v>
      </c>
      <c r="V6" s="116">
        <v>18.2</v>
      </c>
      <c r="W6">
        <v>-27</v>
      </c>
      <c r="X6">
        <v>9.58</v>
      </c>
      <c r="Y6">
        <v>8.6199999999999992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9.58</v>
      </c>
      <c r="I7" s="88">
        <v>0</v>
      </c>
      <c r="J7" s="88">
        <v>0</v>
      </c>
      <c r="K7" s="88">
        <v>0</v>
      </c>
      <c r="L7" s="88">
        <v>0.96</v>
      </c>
      <c r="M7" s="116">
        <v>0</v>
      </c>
      <c r="N7" s="115">
        <v>0</v>
      </c>
      <c r="O7" s="88">
        <v>0</v>
      </c>
      <c r="P7" s="88">
        <v>-25</v>
      </c>
      <c r="Q7" s="88">
        <v>0</v>
      </c>
      <c r="R7" s="88">
        <v>0</v>
      </c>
      <c r="S7" s="116">
        <v>0</v>
      </c>
      <c r="U7" s="115">
        <v>-25</v>
      </c>
      <c r="V7" s="116">
        <v>10.54</v>
      </c>
      <c r="W7">
        <v>9.58</v>
      </c>
      <c r="X7">
        <v>0</v>
      </c>
      <c r="Y7">
        <v>0.96</v>
      </c>
      <c r="Z7">
        <v>0</v>
      </c>
      <c r="AA7">
        <v>0</v>
      </c>
      <c r="AB7">
        <v>-25</v>
      </c>
    </row>
    <row r="8" spans="1:28">
      <c r="G8" t="s">
        <v>50</v>
      </c>
      <c r="H8" s="115">
        <v>10.54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-25</v>
      </c>
      <c r="Q8" s="88">
        <v>0</v>
      </c>
      <c r="R8" s="88">
        <v>0</v>
      </c>
      <c r="S8" s="116">
        <v>0</v>
      </c>
      <c r="U8" s="115">
        <v>-25</v>
      </c>
      <c r="V8" s="116">
        <v>10.54</v>
      </c>
      <c r="W8">
        <v>10.54</v>
      </c>
      <c r="X8">
        <v>0</v>
      </c>
      <c r="Y8">
        <v>0</v>
      </c>
      <c r="Z8">
        <v>0</v>
      </c>
      <c r="AA8">
        <v>0</v>
      </c>
      <c r="AB8">
        <v>-25</v>
      </c>
    </row>
    <row r="9" spans="1:28">
      <c r="G9" t="s">
        <v>51</v>
      </c>
      <c r="H9" s="115">
        <v>39.270000000000003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-55</v>
      </c>
      <c r="Q9" s="88">
        <v>0</v>
      </c>
      <c r="R9" s="88">
        <v>0</v>
      </c>
      <c r="S9" s="116">
        <v>0</v>
      </c>
      <c r="U9" s="115">
        <v>-55</v>
      </c>
      <c r="V9" s="116">
        <v>39.270000000000003</v>
      </c>
      <c r="W9">
        <v>39.270000000000003</v>
      </c>
      <c r="X9">
        <v>0</v>
      </c>
      <c r="Y9">
        <v>0</v>
      </c>
      <c r="Z9">
        <v>0</v>
      </c>
      <c r="AA9">
        <v>0</v>
      </c>
      <c r="AB9">
        <v>-55</v>
      </c>
    </row>
    <row r="10" spans="1:28">
      <c r="G10" t="s">
        <v>52</v>
      </c>
      <c r="H10" s="115">
        <v>41.19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-55</v>
      </c>
      <c r="V10" s="116">
        <v>41.19</v>
      </c>
      <c r="W10">
        <v>41.19</v>
      </c>
      <c r="X10">
        <v>0</v>
      </c>
      <c r="Y10">
        <v>0</v>
      </c>
      <c r="Z10">
        <v>0</v>
      </c>
      <c r="AA10">
        <v>0</v>
      </c>
      <c r="AB10">
        <v>-55</v>
      </c>
    </row>
    <row r="11" spans="1:28">
      <c r="G11" t="s">
        <v>53</v>
      </c>
      <c r="H11" s="115">
        <v>41.19</v>
      </c>
      <c r="I11" s="88">
        <v>10.54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-60</v>
      </c>
      <c r="Q11" s="88">
        <v>-50</v>
      </c>
      <c r="R11" s="88">
        <v>0</v>
      </c>
      <c r="S11" s="116">
        <v>0</v>
      </c>
      <c r="U11" s="115">
        <v>-110</v>
      </c>
      <c r="V11" s="116">
        <v>51.73</v>
      </c>
      <c r="W11">
        <v>41.19</v>
      </c>
      <c r="X11">
        <v>10.54</v>
      </c>
      <c r="Y11">
        <v>0</v>
      </c>
      <c r="Z11">
        <v>-50</v>
      </c>
      <c r="AA11">
        <v>0</v>
      </c>
      <c r="AB11">
        <v>-60</v>
      </c>
    </row>
    <row r="12" spans="1:28">
      <c r="G12" t="s">
        <v>54</v>
      </c>
      <c r="H12" s="115">
        <v>42.15</v>
      </c>
      <c r="I12" s="88">
        <v>12.45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-60</v>
      </c>
      <c r="Q12" s="88">
        <v>-50</v>
      </c>
      <c r="R12" s="88">
        <v>0</v>
      </c>
      <c r="S12" s="116">
        <v>0</v>
      </c>
      <c r="U12" s="115">
        <v>-110</v>
      </c>
      <c r="V12" s="116">
        <v>54.6</v>
      </c>
      <c r="W12">
        <v>42.15</v>
      </c>
      <c r="X12">
        <v>12.45</v>
      </c>
      <c r="Y12">
        <v>0</v>
      </c>
      <c r="Z12">
        <v>-50</v>
      </c>
      <c r="AA12">
        <v>0</v>
      </c>
      <c r="AB12">
        <v>-60</v>
      </c>
    </row>
    <row r="13" spans="1:28">
      <c r="G13" t="s">
        <v>55</v>
      </c>
      <c r="H13" s="115">
        <v>10.54</v>
      </c>
      <c r="I13" s="88">
        <v>19.149999999999999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-60</v>
      </c>
      <c r="Q13" s="88">
        <v>-50</v>
      </c>
      <c r="R13" s="88">
        <v>0</v>
      </c>
      <c r="S13" s="116">
        <v>0</v>
      </c>
      <c r="U13" s="115">
        <v>-110</v>
      </c>
      <c r="V13" s="116">
        <v>29.69</v>
      </c>
      <c r="W13">
        <v>10.54</v>
      </c>
      <c r="X13">
        <v>19.149999999999999</v>
      </c>
      <c r="Y13">
        <v>0</v>
      </c>
      <c r="Z13">
        <v>-50</v>
      </c>
      <c r="AA13">
        <v>0</v>
      </c>
      <c r="AB13">
        <v>-60</v>
      </c>
    </row>
    <row r="14" spans="1:28">
      <c r="G14" t="s">
        <v>56</v>
      </c>
      <c r="H14" s="115">
        <v>9.58</v>
      </c>
      <c r="I14" s="88">
        <v>19.16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-60</v>
      </c>
      <c r="Q14" s="88">
        <v>-50</v>
      </c>
      <c r="R14" s="88">
        <v>0</v>
      </c>
      <c r="S14" s="116">
        <v>0</v>
      </c>
      <c r="U14" s="115">
        <v>-110</v>
      </c>
      <c r="V14" s="116">
        <v>28.74</v>
      </c>
      <c r="W14">
        <v>9.58</v>
      </c>
      <c r="X14">
        <v>19.16</v>
      </c>
      <c r="Y14">
        <v>0</v>
      </c>
      <c r="Z14">
        <v>-50</v>
      </c>
      <c r="AA14">
        <v>0</v>
      </c>
      <c r="AB14">
        <v>-60</v>
      </c>
    </row>
    <row r="15" spans="1:28">
      <c r="G15" t="s">
        <v>57</v>
      </c>
      <c r="H15" s="115">
        <v>0</v>
      </c>
      <c r="I15" s="88">
        <v>28.74</v>
      </c>
      <c r="J15" s="88">
        <v>0</v>
      </c>
      <c r="K15" s="88">
        <v>0</v>
      </c>
      <c r="L15" s="88">
        <v>0</v>
      </c>
      <c r="M15" s="116">
        <v>0</v>
      </c>
      <c r="N15" s="115">
        <v>-55</v>
      </c>
      <c r="O15" s="88">
        <v>0</v>
      </c>
      <c r="P15" s="88">
        <v>-60</v>
      </c>
      <c r="Q15" s="88">
        <v>-50</v>
      </c>
      <c r="R15" s="88">
        <v>0</v>
      </c>
      <c r="S15" s="116">
        <v>0</v>
      </c>
      <c r="U15" s="115">
        <v>-165</v>
      </c>
      <c r="V15" s="116">
        <v>28.74</v>
      </c>
      <c r="W15">
        <v>-55</v>
      </c>
      <c r="X15">
        <v>28.74</v>
      </c>
      <c r="Y15">
        <v>0</v>
      </c>
      <c r="Z15">
        <v>-50</v>
      </c>
      <c r="AA15">
        <v>0</v>
      </c>
      <c r="AB15">
        <v>-60</v>
      </c>
    </row>
    <row r="16" spans="1:28">
      <c r="G16" t="s">
        <v>58</v>
      </c>
      <c r="H16" s="115">
        <v>0</v>
      </c>
      <c r="I16" s="88">
        <v>28.74</v>
      </c>
      <c r="J16" s="88">
        <v>0</v>
      </c>
      <c r="K16" s="88">
        <v>0</v>
      </c>
      <c r="L16" s="88">
        <v>0</v>
      </c>
      <c r="M16" s="116">
        <v>0</v>
      </c>
      <c r="N16" s="115">
        <v>-53</v>
      </c>
      <c r="O16" s="88">
        <v>0</v>
      </c>
      <c r="P16" s="88">
        <v>-60</v>
      </c>
      <c r="Q16" s="88">
        <v>-50</v>
      </c>
      <c r="R16" s="88">
        <v>0</v>
      </c>
      <c r="S16" s="116">
        <v>0</v>
      </c>
      <c r="U16" s="115">
        <v>-163</v>
      </c>
      <c r="V16" s="116">
        <v>28.74</v>
      </c>
      <c r="W16">
        <v>-53</v>
      </c>
      <c r="X16">
        <v>28.74</v>
      </c>
      <c r="Y16">
        <v>0</v>
      </c>
      <c r="Z16">
        <v>-50</v>
      </c>
      <c r="AA16">
        <v>0</v>
      </c>
      <c r="AB16">
        <v>-60</v>
      </c>
    </row>
    <row r="17" spans="7:28">
      <c r="G17" t="s">
        <v>59</v>
      </c>
      <c r="H17" s="115">
        <v>0</v>
      </c>
      <c r="I17" s="88">
        <v>28.74</v>
      </c>
      <c r="J17" s="88">
        <v>0</v>
      </c>
      <c r="K17" s="88">
        <v>0</v>
      </c>
      <c r="L17" s="88">
        <v>0</v>
      </c>
      <c r="M17" s="116">
        <v>0</v>
      </c>
      <c r="N17" s="115">
        <v>-34</v>
      </c>
      <c r="O17" s="88">
        <v>0</v>
      </c>
      <c r="P17" s="88">
        <v>-50</v>
      </c>
      <c r="Q17" s="88">
        <v>-50</v>
      </c>
      <c r="R17" s="88">
        <v>0</v>
      </c>
      <c r="S17" s="116">
        <v>0</v>
      </c>
      <c r="U17" s="115">
        <v>-134</v>
      </c>
      <c r="V17" s="116">
        <v>28.74</v>
      </c>
      <c r="W17">
        <v>-34</v>
      </c>
      <c r="X17">
        <v>28.74</v>
      </c>
      <c r="Y17">
        <v>0</v>
      </c>
      <c r="Z17">
        <v>-50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34.479999999999997</v>
      </c>
      <c r="J18" s="88">
        <v>0</v>
      </c>
      <c r="K18" s="88">
        <v>0</v>
      </c>
      <c r="L18" s="88">
        <v>0</v>
      </c>
      <c r="M18" s="116">
        <v>0</v>
      </c>
      <c r="N18" s="115">
        <v>-37</v>
      </c>
      <c r="O18" s="88">
        <v>0</v>
      </c>
      <c r="P18" s="88">
        <v>-50</v>
      </c>
      <c r="Q18" s="88">
        <v>-50</v>
      </c>
      <c r="R18" s="88">
        <v>0</v>
      </c>
      <c r="S18" s="116">
        <v>0</v>
      </c>
      <c r="U18" s="115">
        <v>-137</v>
      </c>
      <c r="V18" s="116">
        <v>34.479999999999997</v>
      </c>
      <c r="W18">
        <v>-37</v>
      </c>
      <c r="X18">
        <v>34.479999999999997</v>
      </c>
      <c r="Y18">
        <v>0</v>
      </c>
      <c r="Z18">
        <v>-50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31.61</v>
      </c>
      <c r="J19" s="88">
        <v>0</v>
      </c>
      <c r="K19" s="88">
        <v>0</v>
      </c>
      <c r="L19" s="88">
        <v>0</v>
      </c>
      <c r="M19" s="116">
        <v>0</v>
      </c>
      <c r="N19" s="115">
        <v>-35</v>
      </c>
      <c r="O19" s="88">
        <v>0</v>
      </c>
      <c r="P19" s="88">
        <v>-60</v>
      </c>
      <c r="Q19" s="88">
        <v>-50</v>
      </c>
      <c r="R19" s="88">
        <v>0</v>
      </c>
      <c r="S19" s="116">
        <v>0</v>
      </c>
      <c r="U19" s="115">
        <v>-145</v>
      </c>
      <c r="V19" s="116">
        <v>31.61</v>
      </c>
      <c r="W19">
        <v>-35</v>
      </c>
      <c r="X19">
        <v>31.61</v>
      </c>
      <c r="Y19">
        <v>0</v>
      </c>
      <c r="Z19">
        <v>-50</v>
      </c>
      <c r="AA19">
        <v>0</v>
      </c>
      <c r="AB19">
        <v>-60</v>
      </c>
    </row>
    <row r="20" spans="7:28">
      <c r="G20" t="s">
        <v>62</v>
      </c>
      <c r="H20" s="115">
        <v>0</v>
      </c>
      <c r="I20" s="88">
        <v>26.82</v>
      </c>
      <c r="J20" s="88">
        <v>0</v>
      </c>
      <c r="K20" s="88">
        <v>0</v>
      </c>
      <c r="L20" s="88">
        <v>0</v>
      </c>
      <c r="M20" s="116">
        <v>0</v>
      </c>
      <c r="N20" s="115">
        <v>-32</v>
      </c>
      <c r="O20" s="88">
        <v>0</v>
      </c>
      <c r="P20" s="88">
        <v>-60</v>
      </c>
      <c r="Q20" s="88">
        <v>-50</v>
      </c>
      <c r="R20" s="88">
        <v>0</v>
      </c>
      <c r="S20" s="116">
        <v>0</v>
      </c>
      <c r="U20" s="115">
        <v>-142</v>
      </c>
      <c r="V20" s="116">
        <v>26.82</v>
      </c>
      <c r="W20">
        <v>-32</v>
      </c>
      <c r="X20">
        <v>26.82</v>
      </c>
      <c r="Y20">
        <v>0</v>
      </c>
      <c r="Z20">
        <v>-50</v>
      </c>
      <c r="AA20">
        <v>0</v>
      </c>
      <c r="AB20">
        <v>-60</v>
      </c>
    </row>
    <row r="21" spans="7:28">
      <c r="G21" t="s">
        <v>63</v>
      </c>
      <c r="H21" s="115">
        <v>0</v>
      </c>
      <c r="I21" s="88">
        <v>19.16</v>
      </c>
      <c r="J21" s="88">
        <v>0</v>
      </c>
      <c r="K21" s="88">
        <v>0</v>
      </c>
      <c r="L21" s="88">
        <v>0.96</v>
      </c>
      <c r="M21" s="116">
        <v>0</v>
      </c>
      <c r="N21" s="115">
        <v>-59</v>
      </c>
      <c r="O21" s="88">
        <v>0</v>
      </c>
      <c r="P21" s="88">
        <v>-60</v>
      </c>
      <c r="Q21" s="88">
        <v>-50</v>
      </c>
      <c r="R21" s="88">
        <v>0</v>
      </c>
      <c r="S21" s="116">
        <v>0</v>
      </c>
      <c r="U21" s="115">
        <v>-169</v>
      </c>
      <c r="V21" s="116">
        <v>20.12</v>
      </c>
      <c r="W21">
        <v>-59</v>
      </c>
      <c r="X21">
        <v>19.16</v>
      </c>
      <c r="Y21">
        <v>0.96</v>
      </c>
      <c r="Z21">
        <v>-50</v>
      </c>
      <c r="AA21">
        <v>0</v>
      </c>
      <c r="AB21">
        <v>-60</v>
      </c>
    </row>
    <row r="22" spans="7:28">
      <c r="G22" t="s">
        <v>64</v>
      </c>
      <c r="H22" s="115">
        <v>0</v>
      </c>
      <c r="I22" s="88">
        <v>13.41</v>
      </c>
      <c r="J22" s="88">
        <v>0</v>
      </c>
      <c r="K22" s="88">
        <v>0</v>
      </c>
      <c r="L22" s="88">
        <v>0.96</v>
      </c>
      <c r="M22" s="116">
        <v>0</v>
      </c>
      <c r="N22" s="115">
        <v>-58</v>
      </c>
      <c r="O22" s="88">
        <v>0</v>
      </c>
      <c r="P22" s="88">
        <v>-60</v>
      </c>
      <c r="Q22" s="88">
        <v>-50</v>
      </c>
      <c r="R22" s="88">
        <v>0</v>
      </c>
      <c r="S22" s="116">
        <v>0</v>
      </c>
      <c r="U22" s="115">
        <v>-168</v>
      </c>
      <c r="V22" s="116">
        <v>14.37</v>
      </c>
      <c r="W22">
        <v>-58</v>
      </c>
      <c r="X22">
        <v>13.41</v>
      </c>
      <c r="Y22">
        <v>0.96</v>
      </c>
      <c r="Z22">
        <v>-50</v>
      </c>
      <c r="AA22">
        <v>0</v>
      </c>
      <c r="AB22">
        <v>-60</v>
      </c>
    </row>
    <row r="23" spans="7:28">
      <c r="G23" t="s">
        <v>65</v>
      </c>
      <c r="H23" s="115">
        <v>0</v>
      </c>
      <c r="I23" s="88">
        <v>8.6199999999999992</v>
      </c>
      <c r="J23" s="88">
        <v>0</v>
      </c>
      <c r="K23" s="88">
        <v>0</v>
      </c>
      <c r="L23" s="88">
        <v>0.96</v>
      </c>
      <c r="M23" s="116">
        <v>0</v>
      </c>
      <c r="N23" s="115">
        <v>-45</v>
      </c>
      <c r="O23" s="88">
        <v>0</v>
      </c>
      <c r="P23" s="88">
        <v>-60</v>
      </c>
      <c r="Q23" s="88">
        <v>-50</v>
      </c>
      <c r="R23" s="88">
        <v>0</v>
      </c>
      <c r="S23" s="116">
        <v>0</v>
      </c>
      <c r="U23" s="115">
        <v>-155</v>
      </c>
      <c r="V23" s="116">
        <v>9.58</v>
      </c>
      <c r="W23">
        <v>-45</v>
      </c>
      <c r="X23">
        <v>8.6199999999999992</v>
      </c>
      <c r="Y23">
        <v>0.96</v>
      </c>
      <c r="Z23">
        <v>-50</v>
      </c>
      <c r="AA23">
        <v>0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0.96</v>
      </c>
      <c r="M24" s="116">
        <v>0</v>
      </c>
      <c r="N24" s="115">
        <v>-21</v>
      </c>
      <c r="O24" s="88">
        <v>-24</v>
      </c>
      <c r="P24" s="88">
        <v>-110</v>
      </c>
      <c r="Q24" s="88">
        <v>-50</v>
      </c>
      <c r="R24" s="88">
        <v>0</v>
      </c>
      <c r="S24" s="116">
        <v>0</v>
      </c>
      <c r="U24" s="115">
        <v>-205</v>
      </c>
      <c r="V24" s="116">
        <v>0.96</v>
      </c>
      <c r="W24">
        <v>-21</v>
      </c>
      <c r="X24">
        <v>-24</v>
      </c>
      <c r="Y24">
        <v>0.96</v>
      </c>
      <c r="Z24">
        <v>-50</v>
      </c>
      <c r="AA24">
        <v>0</v>
      </c>
      <c r="AB24">
        <v>-110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1.44</v>
      </c>
      <c r="M25" s="116">
        <v>0</v>
      </c>
      <c r="N25" s="115">
        <v>-43</v>
      </c>
      <c r="O25" s="88">
        <v>-10</v>
      </c>
      <c r="P25" s="88">
        <v>-20</v>
      </c>
      <c r="Q25" s="88">
        <v>-45</v>
      </c>
      <c r="R25" s="88">
        <v>0</v>
      </c>
      <c r="S25" s="116">
        <v>0</v>
      </c>
      <c r="U25" s="115">
        <v>-118</v>
      </c>
      <c r="V25" s="116">
        <v>1.44</v>
      </c>
      <c r="W25">
        <v>-43</v>
      </c>
      <c r="X25">
        <v>-10</v>
      </c>
      <c r="Y25">
        <v>1.44</v>
      </c>
      <c r="Z25">
        <v>-45</v>
      </c>
      <c r="AA25">
        <v>0</v>
      </c>
      <c r="AB25">
        <v>-20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2.87</v>
      </c>
      <c r="M26" s="116">
        <v>0</v>
      </c>
      <c r="N26" s="115">
        <v>-79</v>
      </c>
      <c r="O26" s="88">
        <v>-29</v>
      </c>
      <c r="P26" s="88">
        <v>-20</v>
      </c>
      <c r="Q26" s="88">
        <v>-45</v>
      </c>
      <c r="R26" s="88">
        <v>0</v>
      </c>
      <c r="S26" s="116">
        <v>0</v>
      </c>
      <c r="U26" s="115">
        <v>-173</v>
      </c>
      <c r="V26" s="116">
        <v>2.87</v>
      </c>
      <c r="W26">
        <v>-79</v>
      </c>
      <c r="X26">
        <v>-29</v>
      </c>
      <c r="Y26">
        <v>2.87</v>
      </c>
      <c r="Z26">
        <v>-45</v>
      </c>
      <c r="AA26">
        <v>0</v>
      </c>
      <c r="AB26">
        <v>-20</v>
      </c>
    </row>
    <row r="27" spans="7:28">
      <c r="G27" t="s">
        <v>69</v>
      </c>
      <c r="H27" s="115">
        <v>26.82</v>
      </c>
      <c r="I27" s="88">
        <v>0</v>
      </c>
      <c r="J27" s="88">
        <v>0</v>
      </c>
      <c r="K27" s="88">
        <v>0</v>
      </c>
      <c r="L27" s="88">
        <v>5.75</v>
      </c>
      <c r="M27" s="116">
        <v>0</v>
      </c>
      <c r="N27" s="115">
        <v>0</v>
      </c>
      <c r="O27" s="88">
        <v>-15</v>
      </c>
      <c r="P27" s="88">
        <v>-40</v>
      </c>
      <c r="Q27" s="88">
        <v>-40</v>
      </c>
      <c r="R27" s="88">
        <v>0</v>
      </c>
      <c r="S27" s="116">
        <v>0</v>
      </c>
      <c r="U27" s="115">
        <v>-95</v>
      </c>
      <c r="V27" s="116">
        <v>32.57</v>
      </c>
      <c r="W27">
        <v>26.82</v>
      </c>
      <c r="X27">
        <v>-15</v>
      </c>
      <c r="Y27">
        <v>5.75</v>
      </c>
      <c r="Z27">
        <v>-40</v>
      </c>
      <c r="AA27">
        <v>0</v>
      </c>
      <c r="AB27">
        <v>-40</v>
      </c>
    </row>
    <row r="28" spans="7:28">
      <c r="G28" t="s">
        <v>70</v>
      </c>
      <c r="H28" s="115">
        <v>18.2</v>
      </c>
      <c r="I28" s="88">
        <v>0</v>
      </c>
      <c r="J28" s="88">
        <v>0</v>
      </c>
      <c r="K28" s="88">
        <v>0</v>
      </c>
      <c r="L28" s="88">
        <v>6.71</v>
      </c>
      <c r="M28" s="116">
        <v>0</v>
      </c>
      <c r="N28" s="115">
        <v>0</v>
      </c>
      <c r="O28" s="88">
        <v>-15</v>
      </c>
      <c r="P28" s="88">
        <v>-35</v>
      </c>
      <c r="Q28" s="88">
        <v>-40</v>
      </c>
      <c r="R28" s="88">
        <v>0</v>
      </c>
      <c r="S28" s="116">
        <v>0</v>
      </c>
      <c r="U28" s="115">
        <v>-90</v>
      </c>
      <c r="V28" s="116">
        <v>24.91</v>
      </c>
      <c r="W28">
        <v>18.2</v>
      </c>
      <c r="X28">
        <v>-15</v>
      </c>
      <c r="Y28">
        <v>6.71</v>
      </c>
      <c r="Z28">
        <v>-40</v>
      </c>
      <c r="AA28">
        <v>0</v>
      </c>
      <c r="AB28">
        <v>-35</v>
      </c>
    </row>
    <row r="29" spans="7:28">
      <c r="G29" t="s">
        <v>71</v>
      </c>
      <c r="H29" s="115">
        <v>8.6199999999999992</v>
      </c>
      <c r="I29" s="88">
        <v>0</v>
      </c>
      <c r="J29" s="88">
        <v>0</v>
      </c>
      <c r="K29" s="88">
        <v>0</v>
      </c>
      <c r="L29" s="88">
        <v>0</v>
      </c>
      <c r="M29" s="116">
        <v>1.25</v>
      </c>
      <c r="N29" s="115">
        <v>0</v>
      </c>
      <c r="O29" s="88">
        <v>-10</v>
      </c>
      <c r="P29" s="88">
        <v>-40</v>
      </c>
      <c r="Q29" s="88">
        <v>-35</v>
      </c>
      <c r="R29" s="88">
        <v>0</v>
      </c>
      <c r="S29" s="116">
        <v>0</v>
      </c>
      <c r="U29" s="115">
        <v>-85</v>
      </c>
      <c r="V29" s="116">
        <v>9.8699999999999992</v>
      </c>
      <c r="W29">
        <v>8.6199999999999992</v>
      </c>
      <c r="X29">
        <v>-10</v>
      </c>
      <c r="Y29">
        <v>0</v>
      </c>
      <c r="Z29">
        <v>-35</v>
      </c>
      <c r="AA29">
        <v>1.25</v>
      </c>
      <c r="AB29">
        <v>-40</v>
      </c>
    </row>
    <row r="30" spans="7:28">
      <c r="G30" t="s">
        <v>72</v>
      </c>
      <c r="H30" s="115">
        <v>18.2</v>
      </c>
      <c r="I30" s="88">
        <v>0</v>
      </c>
      <c r="J30" s="88">
        <v>0</v>
      </c>
      <c r="K30" s="88">
        <v>0</v>
      </c>
      <c r="L30" s="88">
        <v>0</v>
      </c>
      <c r="M30" s="116">
        <v>2.68</v>
      </c>
      <c r="N30" s="115">
        <v>0</v>
      </c>
      <c r="O30" s="88">
        <v>-10</v>
      </c>
      <c r="P30" s="88">
        <v>-40</v>
      </c>
      <c r="Q30" s="88">
        <v>-30</v>
      </c>
      <c r="R30" s="88">
        <v>0</v>
      </c>
      <c r="S30" s="116">
        <v>0</v>
      </c>
      <c r="U30" s="115">
        <v>-80</v>
      </c>
      <c r="V30" s="116">
        <v>20.88</v>
      </c>
      <c r="W30">
        <v>18.2</v>
      </c>
      <c r="X30">
        <v>-10</v>
      </c>
      <c r="Y30">
        <v>0</v>
      </c>
      <c r="Z30">
        <v>-30</v>
      </c>
      <c r="AA30">
        <v>2.68</v>
      </c>
      <c r="AB30">
        <v>-40</v>
      </c>
    </row>
    <row r="31" spans="7:28">
      <c r="G31" t="s">
        <v>73</v>
      </c>
      <c r="H31" s="115">
        <v>0</v>
      </c>
      <c r="I31" s="88">
        <v>9.58</v>
      </c>
      <c r="J31" s="88">
        <v>0</v>
      </c>
      <c r="K31" s="88">
        <v>0</v>
      </c>
      <c r="L31" s="88">
        <v>0</v>
      </c>
      <c r="M31" s="116">
        <v>4.12</v>
      </c>
      <c r="N31" s="115">
        <v>-10</v>
      </c>
      <c r="O31" s="88">
        <v>0</v>
      </c>
      <c r="P31" s="88">
        <v>-40</v>
      </c>
      <c r="Q31" s="88">
        <v>-30</v>
      </c>
      <c r="R31" s="88">
        <v>0</v>
      </c>
      <c r="S31" s="116">
        <v>0</v>
      </c>
      <c r="U31" s="115">
        <v>-80</v>
      </c>
      <c r="V31" s="116">
        <v>13.7</v>
      </c>
      <c r="W31">
        <v>-10</v>
      </c>
      <c r="X31">
        <v>9.58</v>
      </c>
      <c r="Y31">
        <v>0</v>
      </c>
      <c r="Z31">
        <v>-30</v>
      </c>
      <c r="AA31">
        <v>4.12</v>
      </c>
      <c r="AB31">
        <v>-40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4.6900000000000004</v>
      </c>
      <c r="N32" s="115">
        <v>-30</v>
      </c>
      <c r="O32" s="88">
        <v>0</v>
      </c>
      <c r="P32" s="88">
        <v>-40</v>
      </c>
      <c r="Q32" s="88">
        <v>-25</v>
      </c>
      <c r="R32" s="88">
        <v>0</v>
      </c>
      <c r="S32" s="116">
        <v>0</v>
      </c>
      <c r="U32" s="115">
        <v>-95</v>
      </c>
      <c r="V32" s="116">
        <v>4.6900000000000004</v>
      </c>
      <c r="W32">
        <v>-30</v>
      </c>
      <c r="X32">
        <v>0</v>
      </c>
      <c r="Y32">
        <v>0</v>
      </c>
      <c r="Z32">
        <v>-25</v>
      </c>
      <c r="AA32">
        <v>4.6900000000000004</v>
      </c>
      <c r="AB32">
        <v>-40</v>
      </c>
    </row>
    <row r="33" spans="7:28">
      <c r="G33" t="s">
        <v>75</v>
      </c>
      <c r="H33" s="115">
        <v>0</v>
      </c>
      <c r="I33" s="88">
        <v>8.0500000000000007</v>
      </c>
      <c r="J33" s="88">
        <v>0</v>
      </c>
      <c r="K33" s="88">
        <v>0</v>
      </c>
      <c r="L33" s="88">
        <v>0</v>
      </c>
      <c r="M33" s="116">
        <v>4.92</v>
      </c>
      <c r="N33" s="115">
        <v>-41</v>
      </c>
      <c r="O33" s="88">
        <v>0</v>
      </c>
      <c r="P33" s="88">
        <v>0</v>
      </c>
      <c r="Q33" s="88">
        <v>-25</v>
      </c>
      <c r="R33" s="88">
        <v>0</v>
      </c>
      <c r="S33" s="116">
        <v>0</v>
      </c>
      <c r="U33" s="115">
        <v>-66</v>
      </c>
      <c r="V33" s="116">
        <v>12.97</v>
      </c>
      <c r="W33">
        <v>-41</v>
      </c>
      <c r="X33">
        <v>8.0500000000000007</v>
      </c>
      <c r="Y33">
        <v>0</v>
      </c>
      <c r="Z33">
        <v>-25</v>
      </c>
      <c r="AA33">
        <v>4.92</v>
      </c>
      <c r="AB33">
        <v>0</v>
      </c>
    </row>
    <row r="34" spans="7:28">
      <c r="G34" t="s">
        <v>76</v>
      </c>
      <c r="H34" s="115">
        <v>0</v>
      </c>
      <c r="I34" s="88">
        <v>12.66</v>
      </c>
      <c r="J34" s="88">
        <v>0</v>
      </c>
      <c r="K34" s="88">
        <v>0</v>
      </c>
      <c r="L34" s="88">
        <v>0</v>
      </c>
      <c r="M34" s="116">
        <v>5.07</v>
      </c>
      <c r="N34" s="115">
        <v>-33</v>
      </c>
      <c r="O34" s="88">
        <v>0</v>
      </c>
      <c r="P34" s="88">
        <v>0</v>
      </c>
      <c r="Q34" s="88">
        <v>-10</v>
      </c>
      <c r="R34" s="88">
        <v>0</v>
      </c>
      <c r="S34" s="116">
        <v>0</v>
      </c>
      <c r="U34" s="115">
        <v>-43</v>
      </c>
      <c r="V34" s="116">
        <v>17.73</v>
      </c>
      <c r="W34">
        <v>-33</v>
      </c>
      <c r="X34">
        <v>12.66</v>
      </c>
      <c r="Y34">
        <v>0</v>
      </c>
      <c r="Z34">
        <v>-10</v>
      </c>
      <c r="AA34">
        <v>5.07</v>
      </c>
      <c r="AB34">
        <v>0</v>
      </c>
    </row>
    <row r="35" spans="7:28">
      <c r="G35" t="s">
        <v>77</v>
      </c>
      <c r="H35" s="115">
        <v>0</v>
      </c>
      <c r="I35" s="88">
        <v>24.75</v>
      </c>
      <c r="J35" s="88">
        <v>0</v>
      </c>
      <c r="K35" s="88">
        <v>0</v>
      </c>
      <c r="L35" s="88">
        <v>0</v>
      </c>
      <c r="M35" s="116">
        <v>5.78</v>
      </c>
      <c r="N35" s="115">
        <v>-97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-97</v>
      </c>
      <c r="V35" s="116">
        <v>30.53</v>
      </c>
      <c r="W35">
        <v>-97</v>
      </c>
      <c r="X35">
        <v>24.75</v>
      </c>
      <c r="Y35">
        <v>0</v>
      </c>
      <c r="Z35">
        <v>0</v>
      </c>
      <c r="AA35">
        <v>5.78</v>
      </c>
      <c r="AB35">
        <v>0</v>
      </c>
    </row>
    <row r="36" spans="7:28">
      <c r="G36" t="s">
        <v>78</v>
      </c>
      <c r="H36" s="115">
        <v>0</v>
      </c>
      <c r="I36" s="88">
        <v>20.84</v>
      </c>
      <c r="J36" s="88">
        <v>0</v>
      </c>
      <c r="K36" s="88">
        <v>0</v>
      </c>
      <c r="L36" s="88">
        <v>0</v>
      </c>
      <c r="M36" s="116">
        <v>6.6</v>
      </c>
      <c r="N36" s="115">
        <v>-108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-108</v>
      </c>
      <c r="V36" s="116">
        <v>27.44</v>
      </c>
      <c r="W36">
        <v>-108</v>
      </c>
      <c r="X36">
        <v>20.84</v>
      </c>
      <c r="Y36">
        <v>0</v>
      </c>
      <c r="Z36">
        <v>0</v>
      </c>
      <c r="AA36">
        <v>6.6</v>
      </c>
      <c r="AB36">
        <v>0</v>
      </c>
    </row>
    <row r="37" spans="7:28">
      <c r="G37" t="s">
        <v>79</v>
      </c>
      <c r="H37" s="115">
        <v>0</v>
      </c>
      <c r="I37" s="88">
        <v>20.14</v>
      </c>
      <c r="J37" s="88">
        <v>51.81</v>
      </c>
      <c r="K37" s="88">
        <v>0</v>
      </c>
      <c r="L37" s="88">
        <v>0</v>
      </c>
      <c r="M37" s="116">
        <v>5.01</v>
      </c>
      <c r="N37" s="115">
        <v>-56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-56</v>
      </c>
      <c r="V37" s="116">
        <v>76.959999999999994</v>
      </c>
      <c r="W37">
        <v>-56</v>
      </c>
      <c r="X37">
        <v>20.14</v>
      </c>
      <c r="Y37">
        <v>0</v>
      </c>
      <c r="Z37">
        <v>0</v>
      </c>
      <c r="AA37">
        <v>5.01</v>
      </c>
      <c r="AB37">
        <v>51.81</v>
      </c>
    </row>
    <row r="38" spans="7:28">
      <c r="G38" t="s">
        <v>80</v>
      </c>
      <c r="H38" s="115">
        <v>0</v>
      </c>
      <c r="I38" s="88">
        <v>21.43</v>
      </c>
      <c r="J38" s="88">
        <v>58.92</v>
      </c>
      <c r="K38" s="88">
        <v>0</v>
      </c>
      <c r="L38" s="88">
        <v>0</v>
      </c>
      <c r="M38" s="116">
        <v>5.14</v>
      </c>
      <c r="N38" s="115">
        <v>-31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-31</v>
      </c>
      <c r="V38" s="116">
        <v>85.49</v>
      </c>
      <c r="W38">
        <v>-31</v>
      </c>
      <c r="X38">
        <v>21.43</v>
      </c>
      <c r="Y38">
        <v>0</v>
      </c>
      <c r="Z38">
        <v>0</v>
      </c>
      <c r="AA38">
        <v>5.14</v>
      </c>
      <c r="AB38">
        <v>58.92</v>
      </c>
    </row>
    <row r="39" spans="7:28">
      <c r="G39" t="s">
        <v>81</v>
      </c>
      <c r="H39" s="115">
        <v>2.38</v>
      </c>
      <c r="I39" s="88">
        <v>47.43</v>
      </c>
      <c r="J39" s="88">
        <v>151.75</v>
      </c>
      <c r="K39" s="88">
        <v>0</v>
      </c>
      <c r="L39" s="88">
        <v>0</v>
      </c>
      <c r="M39" s="116">
        <v>4.13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205.69</v>
      </c>
      <c r="W39">
        <v>2.38</v>
      </c>
      <c r="X39">
        <v>47.43</v>
      </c>
      <c r="Y39">
        <v>0</v>
      </c>
      <c r="Z39">
        <v>0</v>
      </c>
      <c r="AA39">
        <v>4.13</v>
      </c>
      <c r="AB39">
        <v>151.75</v>
      </c>
    </row>
    <row r="40" spans="7:28">
      <c r="G40" t="s">
        <v>82</v>
      </c>
      <c r="H40" s="115">
        <v>7.08</v>
      </c>
      <c r="I40" s="88">
        <v>42.47</v>
      </c>
      <c r="J40" s="88">
        <v>198.21</v>
      </c>
      <c r="K40" s="88">
        <v>0</v>
      </c>
      <c r="L40" s="88">
        <v>0</v>
      </c>
      <c r="M40" s="116">
        <v>4.16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251.92</v>
      </c>
      <c r="W40">
        <v>7.08</v>
      </c>
      <c r="X40">
        <v>42.47</v>
      </c>
      <c r="Y40">
        <v>0</v>
      </c>
      <c r="Z40">
        <v>0</v>
      </c>
      <c r="AA40">
        <v>4.16</v>
      </c>
      <c r="AB40">
        <v>198.21</v>
      </c>
    </row>
    <row r="41" spans="7:28">
      <c r="G41" t="s">
        <v>83</v>
      </c>
      <c r="H41" s="115">
        <v>3.67</v>
      </c>
      <c r="I41" s="88">
        <v>53.01</v>
      </c>
      <c r="J41" s="88">
        <v>183.49</v>
      </c>
      <c r="K41" s="88">
        <v>0</v>
      </c>
      <c r="L41" s="88">
        <v>0</v>
      </c>
      <c r="M41" s="116">
        <v>3.63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243.8</v>
      </c>
      <c r="W41">
        <v>3.67</v>
      </c>
      <c r="X41">
        <v>53.01</v>
      </c>
      <c r="Y41">
        <v>0</v>
      </c>
      <c r="Z41">
        <v>0</v>
      </c>
      <c r="AA41">
        <v>3.63</v>
      </c>
      <c r="AB41">
        <v>183.49</v>
      </c>
    </row>
    <row r="42" spans="7:28">
      <c r="G42" t="s">
        <v>84</v>
      </c>
      <c r="H42" s="115">
        <v>8.4600000000000009</v>
      </c>
      <c r="I42" s="88">
        <v>42.27</v>
      </c>
      <c r="J42" s="88">
        <v>172.95</v>
      </c>
      <c r="K42" s="88">
        <v>0</v>
      </c>
      <c r="L42" s="88">
        <v>0</v>
      </c>
      <c r="M42" s="116">
        <v>3.99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227.67</v>
      </c>
      <c r="W42">
        <v>8.4600000000000009</v>
      </c>
      <c r="X42">
        <v>42.27</v>
      </c>
      <c r="Y42">
        <v>0</v>
      </c>
      <c r="Z42">
        <v>0</v>
      </c>
      <c r="AA42">
        <v>3.99</v>
      </c>
      <c r="AB42">
        <v>172.95</v>
      </c>
    </row>
    <row r="43" spans="7:28">
      <c r="G43" t="s">
        <v>85</v>
      </c>
      <c r="H43" s="115">
        <v>47.87</v>
      </c>
      <c r="I43" s="88">
        <v>53.73</v>
      </c>
      <c r="J43" s="88">
        <v>122.11</v>
      </c>
      <c r="K43" s="88">
        <v>0</v>
      </c>
      <c r="L43" s="88">
        <v>0</v>
      </c>
      <c r="M43" s="116">
        <v>3.56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227.27</v>
      </c>
      <c r="W43">
        <v>47.87</v>
      </c>
      <c r="X43">
        <v>53.73</v>
      </c>
      <c r="Y43">
        <v>0</v>
      </c>
      <c r="Z43">
        <v>0</v>
      </c>
      <c r="AA43">
        <v>3.56</v>
      </c>
      <c r="AB43">
        <v>122.11</v>
      </c>
    </row>
    <row r="44" spans="7:28">
      <c r="G44" t="s">
        <v>86</v>
      </c>
      <c r="H44" s="115">
        <v>81.209999999999994</v>
      </c>
      <c r="I44" s="88">
        <v>49.22</v>
      </c>
      <c r="J44" s="88">
        <v>123.04</v>
      </c>
      <c r="K44" s="88">
        <v>0</v>
      </c>
      <c r="L44" s="88">
        <v>0</v>
      </c>
      <c r="M44" s="116">
        <v>3.75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257.22000000000003</v>
      </c>
      <c r="W44">
        <v>81.209999999999994</v>
      </c>
      <c r="X44">
        <v>49.22</v>
      </c>
      <c r="Y44">
        <v>0</v>
      </c>
      <c r="Z44">
        <v>0</v>
      </c>
      <c r="AA44">
        <v>3.75</v>
      </c>
      <c r="AB44">
        <v>123.04</v>
      </c>
    </row>
    <row r="45" spans="7:28">
      <c r="G45" t="s">
        <v>87</v>
      </c>
      <c r="H45" s="115">
        <v>71.63</v>
      </c>
      <c r="I45" s="88">
        <v>20.91</v>
      </c>
      <c r="J45" s="88">
        <v>0</v>
      </c>
      <c r="K45" s="88">
        <v>0</v>
      </c>
      <c r="L45" s="88">
        <v>0</v>
      </c>
      <c r="M45" s="116">
        <v>2.93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95.47</v>
      </c>
      <c r="W45">
        <v>71.63</v>
      </c>
      <c r="X45">
        <v>20.91</v>
      </c>
      <c r="Y45">
        <v>0</v>
      </c>
      <c r="Z45">
        <v>0</v>
      </c>
      <c r="AA45">
        <v>2.93</v>
      </c>
      <c r="AB45">
        <v>0</v>
      </c>
    </row>
    <row r="46" spans="7:28">
      <c r="G46" t="s">
        <v>88</v>
      </c>
      <c r="H46" s="115">
        <v>0</v>
      </c>
      <c r="I46" s="88">
        <v>5.71</v>
      </c>
      <c r="J46" s="88">
        <v>0</v>
      </c>
      <c r="K46" s="88">
        <v>0</v>
      </c>
      <c r="L46" s="88">
        <v>0</v>
      </c>
      <c r="M46" s="116">
        <v>3.03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8.74</v>
      </c>
      <c r="W46">
        <v>0</v>
      </c>
      <c r="X46">
        <v>5.71</v>
      </c>
      <c r="Y46">
        <v>0</v>
      </c>
      <c r="Z46">
        <v>0</v>
      </c>
      <c r="AA46">
        <v>3.03</v>
      </c>
      <c r="AB46">
        <v>0</v>
      </c>
    </row>
    <row r="47" spans="7:28">
      <c r="G47" t="s">
        <v>89</v>
      </c>
      <c r="H47" s="115">
        <v>65.569999999999993</v>
      </c>
      <c r="I47" s="88">
        <v>41.85</v>
      </c>
      <c r="J47" s="88">
        <v>0</v>
      </c>
      <c r="K47" s="88">
        <v>0</v>
      </c>
      <c r="L47" s="88">
        <v>0</v>
      </c>
      <c r="M47" s="116">
        <v>0.63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108.05</v>
      </c>
      <c r="W47">
        <v>65.569999999999993</v>
      </c>
      <c r="X47">
        <v>41.85</v>
      </c>
      <c r="Y47">
        <v>0</v>
      </c>
      <c r="Z47">
        <v>0</v>
      </c>
      <c r="AA47">
        <v>0.63</v>
      </c>
      <c r="AB47">
        <v>0</v>
      </c>
    </row>
    <row r="48" spans="7:28">
      <c r="G48" t="s">
        <v>90</v>
      </c>
      <c r="H48" s="115">
        <v>50.43</v>
      </c>
      <c r="I48" s="88">
        <v>34.54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84.97</v>
      </c>
      <c r="W48">
        <v>50.43</v>
      </c>
      <c r="X48">
        <v>34.54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29.34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-15</v>
      </c>
      <c r="P49" s="88">
        <v>0</v>
      </c>
      <c r="Q49" s="88">
        <v>0</v>
      </c>
      <c r="R49" s="88">
        <v>0</v>
      </c>
      <c r="S49" s="116">
        <v>0</v>
      </c>
      <c r="U49" s="115">
        <v>-15</v>
      </c>
      <c r="V49" s="116">
        <v>29.34</v>
      </c>
      <c r="W49">
        <v>29.34</v>
      </c>
      <c r="X49">
        <v>-15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-33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-33</v>
      </c>
      <c r="V50" s="116">
        <v>0</v>
      </c>
      <c r="W50">
        <v>-33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42.75</v>
      </c>
      <c r="I51" s="88">
        <v>10.69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53.44</v>
      </c>
      <c r="W51">
        <v>42.75</v>
      </c>
      <c r="X51">
        <v>10.69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115">
        <v>37.200000000000003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-5</v>
      </c>
      <c r="V52" s="116">
        <v>37.200000000000003</v>
      </c>
      <c r="W52">
        <v>37.200000000000003</v>
      </c>
      <c r="X52">
        <v>-5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115">
        <v>12.45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12.45</v>
      </c>
      <c r="W53">
        <v>12.45</v>
      </c>
      <c r="X53">
        <v>-15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115">
        <v>28.74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28.74</v>
      </c>
      <c r="W54">
        <v>28.74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-15</v>
      </c>
      <c r="Q55" s="88">
        <v>0</v>
      </c>
      <c r="R55" s="88">
        <v>0</v>
      </c>
      <c r="S55" s="116">
        <v>0</v>
      </c>
      <c r="U55" s="115">
        <v>-15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-15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-10</v>
      </c>
      <c r="O56" s="88">
        <v>0</v>
      </c>
      <c r="P56" s="88">
        <v>-15</v>
      </c>
      <c r="Q56" s="88">
        <v>0</v>
      </c>
      <c r="R56" s="88">
        <v>0</v>
      </c>
      <c r="S56" s="116">
        <v>0</v>
      </c>
      <c r="U56" s="115">
        <v>-25</v>
      </c>
      <c r="V56" s="116">
        <v>0</v>
      </c>
      <c r="W56">
        <v>-10</v>
      </c>
      <c r="X56">
        <v>0</v>
      </c>
      <c r="Y56">
        <v>0</v>
      </c>
      <c r="Z56">
        <v>0</v>
      </c>
      <c r="AA56">
        <v>0</v>
      </c>
      <c r="AB56">
        <v>-15</v>
      </c>
    </row>
    <row r="57" spans="7:28">
      <c r="G57" t="s">
        <v>99</v>
      </c>
      <c r="H57" s="115">
        <v>6.71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6.71</v>
      </c>
      <c r="W57">
        <v>6.71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115">
        <v>10.54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10.54</v>
      </c>
      <c r="W58">
        <v>10.54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47.9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-5</v>
      </c>
      <c r="P59" s="88">
        <v>0</v>
      </c>
      <c r="Q59" s="88">
        <v>0</v>
      </c>
      <c r="R59" s="88">
        <v>0</v>
      </c>
      <c r="S59" s="116">
        <v>0</v>
      </c>
      <c r="U59" s="115">
        <v>-5</v>
      </c>
      <c r="V59" s="116">
        <v>47.9</v>
      </c>
      <c r="W59">
        <v>47.9</v>
      </c>
      <c r="X59">
        <v>-5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115">
        <v>44.06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44.06</v>
      </c>
      <c r="W60">
        <v>44.06</v>
      </c>
      <c r="X60">
        <v>-10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115">
        <v>71.84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-5</v>
      </c>
      <c r="P61" s="88">
        <v>0</v>
      </c>
      <c r="Q61" s="88">
        <v>0</v>
      </c>
      <c r="R61" s="88">
        <v>0</v>
      </c>
      <c r="S61" s="116">
        <v>0</v>
      </c>
      <c r="U61" s="115">
        <v>-5</v>
      </c>
      <c r="V61" s="116">
        <v>71.84</v>
      </c>
      <c r="W61">
        <v>71.84</v>
      </c>
      <c r="X61">
        <v>-5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115">
        <v>56.52</v>
      </c>
      <c r="I62" s="88">
        <v>0</v>
      </c>
      <c r="J62" s="88">
        <v>0</v>
      </c>
      <c r="K62" s="88">
        <v>0</v>
      </c>
      <c r="L62" s="88">
        <v>0.15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56.67</v>
      </c>
      <c r="W62">
        <v>56.52</v>
      </c>
      <c r="X62">
        <v>0</v>
      </c>
      <c r="Y62">
        <v>0.15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119.74</v>
      </c>
      <c r="I63" s="88">
        <v>14.37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-55</v>
      </c>
      <c r="Q63" s="88">
        <v>0</v>
      </c>
      <c r="R63" s="88">
        <v>0</v>
      </c>
      <c r="S63" s="116">
        <v>0</v>
      </c>
      <c r="U63" s="115">
        <v>-55</v>
      </c>
      <c r="V63" s="116">
        <v>134.11000000000001</v>
      </c>
      <c r="W63">
        <v>119.74</v>
      </c>
      <c r="X63">
        <v>14.37</v>
      </c>
      <c r="Y63">
        <v>0</v>
      </c>
      <c r="Z63">
        <v>0</v>
      </c>
      <c r="AA63">
        <v>0</v>
      </c>
      <c r="AB63">
        <v>-55</v>
      </c>
    </row>
    <row r="64" spans="7:28">
      <c r="G64" t="s">
        <v>106</v>
      </c>
      <c r="H64" s="115">
        <v>110.16</v>
      </c>
      <c r="I64" s="88">
        <v>13.41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123.57</v>
      </c>
      <c r="W64">
        <v>110.16</v>
      </c>
      <c r="X64">
        <v>13.41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115">
        <v>143.68</v>
      </c>
      <c r="I65" s="88">
        <v>19.16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162.84</v>
      </c>
      <c r="W65">
        <v>143.68</v>
      </c>
      <c r="X65">
        <v>19.16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115">
        <v>121.65</v>
      </c>
      <c r="I66" s="88">
        <v>23.95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145.6</v>
      </c>
      <c r="W66">
        <v>121.65</v>
      </c>
      <c r="X66">
        <v>23.95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25.86</v>
      </c>
      <c r="I67" s="88">
        <v>19.16</v>
      </c>
      <c r="J67" s="88">
        <v>0</v>
      </c>
      <c r="K67" s="88">
        <v>19.16</v>
      </c>
      <c r="L67" s="88">
        <v>0</v>
      </c>
      <c r="M67" s="116">
        <v>9.1999999999999993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73.38</v>
      </c>
      <c r="W67">
        <v>25.86</v>
      </c>
      <c r="X67">
        <v>19.16</v>
      </c>
      <c r="Y67">
        <v>0</v>
      </c>
      <c r="Z67">
        <v>19.16</v>
      </c>
      <c r="AA67">
        <v>9.1999999999999993</v>
      </c>
      <c r="AB67">
        <v>0</v>
      </c>
    </row>
    <row r="68" spans="7:28">
      <c r="G68" t="s">
        <v>110</v>
      </c>
      <c r="H68" s="115">
        <v>35.44</v>
      </c>
      <c r="I68" s="88">
        <v>33.53</v>
      </c>
      <c r="J68" s="88">
        <v>0</v>
      </c>
      <c r="K68" s="88">
        <v>19.16</v>
      </c>
      <c r="L68" s="88">
        <v>0</v>
      </c>
      <c r="M68" s="116">
        <v>11.3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99.43</v>
      </c>
      <c r="W68">
        <v>35.44</v>
      </c>
      <c r="X68">
        <v>33.53</v>
      </c>
      <c r="Y68">
        <v>0</v>
      </c>
      <c r="Z68">
        <v>19.16</v>
      </c>
      <c r="AA68">
        <v>11.3</v>
      </c>
      <c r="AB68">
        <v>0</v>
      </c>
    </row>
    <row r="69" spans="7:28">
      <c r="G69" t="s">
        <v>111</v>
      </c>
      <c r="H69" s="115">
        <v>25.86</v>
      </c>
      <c r="I69" s="88">
        <v>52.69</v>
      </c>
      <c r="J69" s="88">
        <v>0</v>
      </c>
      <c r="K69" s="88">
        <v>19.16</v>
      </c>
      <c r="L69" s="88">
        <v>0</v>
      </c>
      <c r="M69" s="116">
        <v>11.78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109.49</v>
      </c>
      <c r="W69">
        <v>25.86</v>
      </c>
      <c r="X69">
        <v>52.69</v>
      </c>
      <c r="Y69">
        <v>0</v>
      </c>
      <c r="Z69">
        <v>19.16</v>
      </c>
      <c r="AA69">
        <v>11.78</v>
      </c>
      <c r="AB69">
        <v>0</v>
      </c>
    </row>
    <row r="70" spans="7:28">
      <c r="G70" t="s">
        <v>112</v>
      </c>
      <c r="H70" s="115">
        <v>8.6199999999999992</v>
      </c>
      <c r="I70" s="88">
        <v>62.26</v>
      </c>
      <c r="J70" s="88">
        <v>0</v>
      </c>
      <c r="K70" s="88">
        <v>19.16</v>
      </c>
      <c r="L70" s="88">
        <v>0</v>
      </c>
      <c r="M70" s="116">
        <v>11.02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101.06</v>
      </c>
      <c r="W70">
        <v>8.6199999999999992</v>
      </c>
      <c r="X70">
        <v>62.26</v>
      </c>
      <c r="Y70">
        <v>0</v>
      </c>
      <c r="Z70">
        <v>19.16</v>
      </c>
      <c r="AA70">
        <v>11.02</v>
      </c>
      <c r="AB70">
        <v>0</v>
      </c>
    </row>
    <row r="71" spans="7:28">
      <c r="G71" t="s">
        <v>113</v>
      </c>
      <c r="H71" s="115">
        <v>40.86</v>
      </c>
      <c r="I71" s="88">
        <v>54.49</v>
      </c>
      <c r="J71" s="88">
        <v>0</v>
      </c>
      <c r="K71" s="88">
        <v>13.62</v>
      </c>
      <c r="L71" s="88">
        <v>0</v>
      </c>
      <c r="M71" s="116">
        <v>9.81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118.78</v>
      </c>
      <c r="W71">
        <v>40.86</v>
      </c>
      <c r="X71">
        <v>54.49</v>
      </c>
      <c r="Y71">
        <v>0</v>
      </c>
      <c r="Z71">
        <v>13.62</v>
      </c>
      <c r="AA71">
        <v>9.81</v>
      </c>
      <c r="AB71">
        <v>0</v>
      </c>
    </row>
    <row r="72" spans="7:28">
      <c r="G72" t="s">
        <v>114</v>
      </c>
      <c r="H72" s="115">
        <v>39.01</v>
      </c>
      <c r="I72" s="88">
        <v>52.93</v>
      </c>
      <c r="J72" s="88">
        <v>0</v>
      </c>
      <c r="K72" s="88">
        <v>11.14</v>
      </c>
      <c r="L72" s="88">
        <v>0</v>
      </c>
      <c r="M72" s="116">
        <v>7.63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110.71</v>
      </c>
      <c r="W72">
        <v>39.01</v>
      </c>
      <c r="X72">
        <v>52.93</v>
      </c>
      <c r="Y72">
        <v>0</v>
      </c>
      <c r="Z72">
        <v>11.14</v>
      </c>
      <c r="AA72">
        <v>7.63</v>
      </c>
      <c r="AB72">
        <v>0</v>
      </c>
    </row>
    <row r="73" spans="7:28">
      <c r="G73" t="s">
        <v>115</v>
      </c>
      <c r="H73" s="115">
        <v>54.36</v>
      </c>
      <c r="I73" s="88">
        <v>62.03</v>
      </c>
      <c r="J73" s="88">
        <v>0</v>
      </c>
      <c r="K73" s="88">
        <v>14.6</v>
      </c>
      <c r="L73" s="88">
        <v>0</v>
      </c>
      <c r="M73" s="116">
        <v>2.44</v>
      </c>
      <c r="N73" s="115">
        <v>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-10</v>
      </c>
      <c r="V73" s="116">
        <v>133.43</v>
      </c>
      <c r="W73">
        <v>54.36</v>
      </c>
      <c r="X73">
        <v>62.03</v>
      </c>
      <c r="Y73">
        <v>0</v>
      </c>
      <c r="Z73">
        <v>14.6</v>
      </c>
      <c r="AA73">
        <v>2.44</v>
      </c>
      <c r="AB73">
        <v>-10</v>
      </c>
    </row>
    <row r="74" spans="7:28">
      <c r="G74" t="s">
        <v>116</v>
      </c>
      <c r="H74" s="115">
        <v>49.73</v>
      </c>
      <c r="I74" s="88">
        <v>55.63</v>
      </c>
      <c r="J74" s="88">
        <v>0</v>
      </c>
      <c r="K74" s="88">
        <v>13.08</v>
      </c>
      <c r="L74" s="88">
        <v>0</v>
      </c>
      <c r="M74" s="116">
        <v>2.42</v>
      </c>
      <c r="N74" s="115">
        <v>0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-10</v>
      </c>
      <c r="V74" s="116">
        <v>120.86</v>
      </c>
      <c r="W74">
        <v>49.73</v>
      </c>
      <c r="X74">
        <v>55.63</v>
      </c>
      <c r="Y74">
        <v>0</v>
      </c>
      <c r="Z74">
        <v>13.08</v>
      </c>
      <c r="AA74">
        <v>2.42</v>
      </c>
      <c r="AB74">
        <v>-10</v>
      </c>
    </row>
    <row r="75" spans="7:28">
      <c r="G75" t="s">
        <v>117</v>
      </c>
      <c r="H75" s="115">
        <v>49.92</v>
      </c>
      <c r="I75" s="88">
        <v>51.99</v>
      </c>
      <c r="J75" s="88">
        <v>0</v>
      </c>
      <c r="K75" s="88">
        <v>8.31</v>
      </c>
      <c r="L75" s="88">
        <v>0</v>
      </c>
      <c r="M75" s="116">
        <v>1.48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111.7</v>
      </c>
      <c r="W75">
        <v>49.92</v>
      </c>
      <c r="X75">
        <v>51.99</v>
      </c>
      <c r="Y75">
        <v>0</v>
      </c>
      <c r="Z75">
        <v>8.31</v>
      </c>
      <c r="AA75">
        <v>1.48</v>
      </c>
      <c r="AB75">
        <v>0</v>
      </c>
    </row>
    <row r="76" spans="7:28">
      <c r="G76" t="s">
        <v>118</v>
      </c>
      <c r="H76" s="115">
        <v>61.16</v>
      </c>
      <c r="I76" s="88">
        <v>50.97</v>
      </c>
      <c r="J76" s="88">
        <v>0</v>
      </c>
      <c r="K76" s="88">
        <v>8.15</v>
      </c>
      <c r="L76" s="88">
        <v>0</v>
      </c>
      <c r="M76" s="116">
        <v>1.25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121.53</v>
      </c>
      <c r="W76">
        <v>61.16</v>
      </c>
      <c r="X76">
        <v>50.97</v>
      </c>
      <c r="Y76">
        <v>0</v>
      </c>
      <c r="Z76">
        <v>8.15</v>
      </c>
      <c r="AA76">
        <v>1.25</v>
      </c>
      <c r="AB76">
        <v>0</v>
      </c>
    </row>
    <row r="77" spans="7:28">
      <c r="G77" t="s">
        <v>119</v>
      </c>
      <c r="H77" s="115">
        <v>98.14</v>
      </c>
      <c r="I77" s="88">
        <v>56.85</v>
      </c>
      <c r="J77" s="88">
        <v>0</v>
      </c>
      <c r="K77" s="88">
        <v>6.69</v>
      </c>
      <c r="L77" s="88">
        <v>0</v>
      </c>
      <c r="M77" s="116">
        <v>1.01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162.69</v>
      </c>
      <c r="W77">
        <v>98.14</v>
      </c>
      <c r="X77">
        <v>56.85</v>
      </c>
      <c r="Y77">
        <v>0</v>
      </c>
      <c r="Z77">
        <v>6.69</v>
      </c>
      <c r="AA77">
        <v>1.01</v>
      </c>
      <c r="AB77">
        <v>0</v>
      </c>
    </row>
    <row r="78" spans="7:28">
      <c r="G78" t="s">
        <v>120</v>
      </c>
      <c r="H78" s="115">
        <v>132.77000000000001</v>
      </c>
      <c r="I78" s="88">
        <v>55.93</v>
      </c>
      <c r="J78" s="88">
        <v>0</v>
      </c>
      <c r="K78" s="88">
        <v>6.58</v>
      </c>
      <c r="L78" s="88">
        <v>0</v>
      </c>
      <c r="M78" s="116">
        <v>0.8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196.08</v>
      </c>
      <c r="W78">
        <v>132.77000000000001</v>
      </c>
      <c r="X78">
        <v>55.93</v>
      </c>
      <c r="Y78">
        <v>0</v>
      </c>
      <c r="Z78">
        <v>6.58</v>
      </c>
      <c r="AA78">
        <v>0.8</v>
      </c>
      <c r="AB78">
        <v>0</v>
      </c>
    </row>
    <row r="79" spans="7:28">
      <c r="G79" t="s">
        <v>121</v>
      </c>
      <c r="H79" s="115">
        <v>132.52000000000001</v>
      </c>
      <c r="I79" s="88">
        <v>68.55</v>
      </c>
      <c r="J79" s="88">
        <v>0</v>
      </c>
      <c r="K79" s="88">
        <v>7.62</v>
      </c>
      <c r="L79" s="88">
        <v>0</v>
      </c>
      <c r="M79" s="116">
        <v>1.02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209.71</v>
      </c>
      <c r="W79">
        <v>132.52000000000001</v>
      </c>
      <c r="X79">
        <v>68.55</v>
      </c>
      <c r="Y79">
        <v>0</v>
      </c>
      <c r="Z79">
        <v>7.62</v>
      </c>
      <c r="AA79">
        <v>1.02</v>
      </c>
      <c r="AB79">
        <v>0</v>
      </c>
    </row>
    <row r="80" spans="7:28">
      <c r="G80" t="s">
        <v>122</v>
      </c>
      <c r="H80" s="115">
        <v>159.13</v>
      </c>
      <c r="I80" s="88">
        <v>74.3</v>
      </c>
      <c r="J80" s="88">
        <v>0</v>
      </c>
      <c r="K80" s="88">
        <v>8.26</v>
      </c>
      <c r="L80" s="88">
        <v>0</v>
      </c>
      <c r="M80" s="116">
        <v>1.34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243.03</v>
      </c>
      <c r="W80">
        <v>159.13</v>
      </c>
      <c r="X80">
        <v>74.3</v>
      </c>
      <c r="Y80">
        <v>0</v>
      </c>
      <c r="Z80">
        <v>8.26</v>
      </c>
      <c r="AA80">
        <v>1.34</v>
      </c>
      <c r="AB80">
        <v>0</v>
      </c>
    </row>
    <row r="81" spans="7:28">
      <c r="G81" t="s">
        <v>123</v>
      </c>
      <c r="H81" s="115">
        <v>205.86</v>
      </c>
      <c r="I81" s="88">
        <v>92.58</v>
      </c>
      <c r="J81" s="88">
        <v>0</v>
      </c>
      <c r="K81" s="88">
        <v>10.89</v>
      </c>
      <c r="L81" s="88">
        <v>0</v>
      </c>
      <c r="M81" s="116">
        <v>1.69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311.02</v>
      </c>
      <c r="W81">
        <v>205.86</v>
      </c>
      <c r="X81">
        <v>92.58</v>
      </c>
      <c r="Y81">
        <v>0</v>
      </c>
      <c r="Z81">
        <v>10.89</v>
      </c>
      <c r="AA81">
        <v>1.69</v>
      </c>
      <c r="AB81">
        <v>0</v>
      </c>
    </row>
    <row r="82" spans="7:28">
      <c r="G82" t="s">
        <v>124</v>
      </c>
      <c r="H82" s="115">
        <v>88.66</v>
      </c>
      <c r="I82" s="88">
        <v>125.61</v>
      </c>
      <c r="J82" s="88">
        <v>0</v>
      </c>
      <c r="K82" s="88">
        <v>14.78</v>
      </c>
      <c r="L82" s="88">
        <v>0</v>
      </c>
      <c r="M82" s="116">
        <v>1.55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230.6</v>
      </c>
      <c r="W82">
        <v>88.66</v>
      </c>
      <c r="X82">
        <v>125.61</v>
      </c>
      <c r="Y82">
        <v>0</v>
      </c>
      <c r="Z82">
        <v>14.78</v>
      </c>
      <c r="AA82">
        <v>1.55</v>
      </c>
      <c r="AB82">
        <v>0</v>
      </c>
    </row>
    <row r="83" spans="7:28">
      <c r="G83" t="s">
        <v>125</v>
      </c>
      <c r="H83" s="115">
        <v>70.849999999999994</v>
      </c>
      <c r="I83" s="88">
        <v>42.76</v>
      </c>
      <c r="J83" s="88">
        <v>0</v>
      </c>
      <c r="K83" s="88">
        <v>24.44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138.05000000000001</v>
      </c>
      <c r="W83">
        <v>70.849999999999994</v>
      </c>
      <c r="X83">
        <v>42.76</v>
      </c>
      <c r="Y83">
        <v>0</v>
      </c>
      <c r="Z83">
        <v>24.44</v>
      </c>
      <c r="AA83">
        <v>0</v>
      </c>
      <c r="AB83">
        <v>0</v>
      </c>
    </row>
    <row r="84" spans="7:28">
      <c r="G84" t="s">
        <v>126</v>
      </c>
      <c r="H84" s="115">
        <v>93.3</v>
      </c>
      <c r="I84" s="88">
        <v>49.71</v>
      </c>
      <c r="J84" s="88">
        <v>0</v>
      </c>
      <c r="K84" s="88">
        <v>22.94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165.95</v>
      </c>
      <c r="W84">
        <v>93.3</v>
      </c>
      <c r="X84">
        <v>49.71</v>
      </c>
      <c r="Y84">
        <v>0</v>
      </c>
      <c r="Z84">
        <v>22.94</v>
      </c>
      <c r="AA84">
        <v>0</v>
      </c>
      <c r="AB84">
        <v>0</v>
      </c>
    </row>
    <row r="85" spans="7:28">
      <c r="G85" t="s">
        <v>127</v>
      </c>
      <c r="H85" s="115">
        <v>66.760000000000005</v>
      </c>
      <c r="I85" s="88">
        <v>41.73</v>
      </c>
      <c r="J85" s="88">
        <v>0</v>
      </c>
      <c r="K85" s="88">
        <v>27.82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136.31</v>
      </c>
      <c r="W85">
        <v>66.760000000000005</v>
      </c>
      <c r="X85">
        <v>41.73</v>
      </c>
      <c r="Y85">
        <v>0</v>
      </c>
      <c r="Z85">
        <v>27.82</v>
      </c>
      <c r="AA85">
        <v>0</v>
      </c>
      <c r="AB85">
        <v>0</v>
      </c>
    </row>
    <row r="86" spans="7:28">
      <c r="G86" t="s">
        <v>128</v>
      </c>
      <c r="H86" s="115">
        <v>67.05</v>
      </c>
      <c r="I86" s="88">
        <v>52.68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148.47</v>
      </c>
      <c r="W86">
        <v>67.05</v>
      </c>
      <c r="X86">
        <v>52.68</v>
      </c>
      <c r="Y86">
        <v>0</v>
      </c>
      <c r="Z86">
        <v>28.74</v>
      </c>
      <c r="AA86">
        <v>0</v>
      </c>
      <c r="AB86">
        <v>0</v>
      </c>
    </row>
    <row r="87" spans="7:28">
      <c r="G87" t="s">
        <v>129</v>
      </c>
      <c r="H87" s="115">
        <v>41.18</v>
      </c>
      <c r="I87" s="88">
        <v>14.37</v>
      </c>
      <c r="J87" s="88">
        <v>0</v>
      </c>
      <c r="K87" s="88">
        <v>28.74</v>
      </c>
      <c r="L87" s="88">
        <v>23.95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108.24</v>
      </c>
      <c r="W87">
        <v>41.18</v>
      </c>
      <c r="X87">
        <v>14.37</v>
      </c>
      <c r="Y87">
        <v>23.95</v>
      </c>
      <c r="Z87">
        <v>28.74</v>
      </c>
      <c r="AA87">
        <v>0</v>
      </c>
      <c r="AB87">
        <v>0</v>
      </c>
    </row>
    <row r="88" spans="7:28">
      <c r="G88" t="s">
        <v>130</v>
      </c>
      <c r="H88" s="115">
        <v>53.64</v>
      </c>
      <c r="I88" s="88">
        <v>19.16</v>
      </c>
      <c r="J88" s="88">
        <v>0</v>
      </c>
      <c r="K88" s="88">
        <v>19.16</v>
      </c>
      <c r="L88" s="88">
        <v>23.95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115.91</v>
      </c>
      <c r="W88">
        <v>53.64</v>
      </c>
      <c r="X88">
        <v>19.16</v>
      </c>
      <c r="Y88">
        <v>23.95</v>
      </c>
      <c r="Z88">
        <v>19.16</v>
      </c>
      <c r="AA88">
        <v>0</v>
      </c>
      <c r="AB88">
        <v>0</v>
      </c>
    </row>
    <row r="89" spans="7:28">
      <c r="G89" t="s">
        <v>131</v>
      </c>
      <c r="H89" s="115">
        <v>72.8</v>
      </c>
      <c r="I89" s="88">
        <v>17.239999999999998</v>
      </c>
      <c r="J89" s="88">
        <v>0</v>
      </c>
      <c r="K89" s="88">
        <v>19.16</v>
      </c>
      <c r="L89" s="88">
        <v>22.99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132.19</v>
      </c>
      <c r="W89">
        <v>72.8</v>
      </c>
      <c r="X89">
        <v>17.239999999999998</v>
      </c>
      <c r="Y89">
        <v>22.99</v>
      </c>
      <c r="Z89">
        <v>19.16</v>
      </c>
      <c r="AA89">
        <v>0</v>
      </c>
      <c r="AB89">
        <v>0</v>
      </c>
    </row>
    <row r="90" spans="7:28">
      <c r="G90" t="s">
        <v>132</v>
      </c>
      <c r="H90" s="115">
        <v>65.14</v>
      </c>
      <c r="I90" s="88">
        <v>11.49</v>
      </c>
      <c r="J90" s="88">
        <v>14.37</v>
      </c>
      <c r="K90" s="88">
        <v>19.16</v>
      </c>
      <c r="L90" s="88">
        <v>22.03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132.19</v>
      </c>
      <c r="W90">
        <v>65.14</v>
      </c>
      <c r="X90">
        <v>11.49</v>
      </c>
      <c r="Y90">
        <v>22.03</v>
      </c>
      <c r="Z90">
        <v>19.16</v>
      </c>
      <c r="AA90">
        <v>0</v>
      </c>
      <c r="AB90">
        <v>14.37</v>
      </c>
    </row>
    <row r="91" spans="7:28">
      <c r="G91" t="s">
        <v>133</v>
      </c>
      <c r="H91" s="115">
        <v>34.479999999999997</v>
      </c>
      <c r="I91" s="88">
        <v>9.58</v>
      </c>
      <c r="J91" s="88">
        <v>0</v>
      </c>
      <c r="K91" s="88">
        <v>19.16</v>
      </c>
      <c r="L91" s="88">
        <v>20.12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83.34</v>
      </c>
      <c r="W91">
        <v>34.479999999999997</v>
      </c>
      <c r="X91">
        <v>9.58</v>
      </c>
      <c r="Y91">
        <v>20.12</v>
      </c>
      <c r="Z91">
        <v>19.16</v>
      </c>
      <c r="AA91">
        <v>0</v>
      </c>
      <c r="AB91">
        <v>0</v>
      </c>
    </row>
    <row r="92" spans="7:28">
      <c r="G92" t="s">
        <v>134</v>
      </c>
      <c r="H92" s="115">
        <v>16.28</v>
      </c>
      <c r="I92" s="88">
        <v>0</v>
      </c>
      <c r="J92" s="88">
        <v>0</v>
      </c>
      <c r="K92" s="88">
        <v>19.16</v>
      </c>
      <c r="L92" s="88">
        <v>18.2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53.64</v>
      </c>
      <c r="W92">
        <v>16.28</v>
      </c>
      <c r="X92">
        <v>0</v>
      </c>
      <c r="Y92">
        <v>18.2</v>
      </c>
      <c r="Z92">
        <v>19.16</v>
      </c>
      <c r="AA92">
        <v>0</v>
      </c>
      <c r="AB92">
        <v>0</v>
      </c>
    </row>
    <row r="93" spans="7:28">
      <c r="G93" t="s">
        <v>135</v>
      </c>
      <c r="H93" s="115">
        <v>14.37</v>
      </c>
      <c r="I93" s="88">
        <v>0</v>
      </c>
      <c r="J93" s="88">
        <v>0</v>
      </c>
      <c r="K93" s="88">
        <v>19.16</v>
      </c>
      <c r="L93" s="88">
        <v>16.28</v>
      </c>
      <c r="M93" s="116">
        <v>0</v>
      </c>
      <c r="N93" s="115">
        <v>0</v>
      </c>
      <c r="O93" s="88">
        <v>-14</v>
      </c>
      <c r="P93" s="88">
        <v>-15</v>
      </c>
      <c r="Q93" s="88">
        <v>0</v>
      </c>
      <c r="R93" s="88">
        <v>0</v>
      </c>
      <c r="S93" s="116">
        <v>0</v>
      </c>
      <c r="U93" s="115">
        <v>-29</v>
      </c>
      <c r="V93" s="116">
        <v>49.81</v>
      </c>
      <c r="W93">
        <v>14.37</v>
      </c>
      <c r="X93">
        <v>-14</v>
      </c>
      <c r="Y93">
        <v>16.28</v>
      </c>
      <c r="Z93">
        <v>19.16</v>
      </c>
      <c r="AA93">
        <v>0</v>
      </c>
      <c r="AB93">
        <v>-15</v>
      </c>
    </row>
    <row r="94" spans="7:28">
      <c r="G94" t="s">
        <v>136</v>
      </c>
      <c r="H94" s="115">
        <v>48.85</v>
      </c>
      <c r="I94" s="88">
        <v>0</v>
      </c>
      <c r="J94" s="88">
        <v>0</v>
      </c>
      <c r="K94" s="88">
        <v>19.16</v>
      </c>
      <c r="L94" s="88">
        <v>14.37</v>
      </c>
      <c r="M94" s="116">
        <v>0</v>
      </c>
      <c r="N94" s="115">
        <v>0</v>
      </c>
      <c r="O94" s="88">
        <v>-16</v>
      </c>
      <c r="P94" s="88">
        <v>-50</v>
      </c>
      <c r="Q94" s="88">
        <v>0</v>
      </c>
      <c r="R94" s="88">
        <v>0</v>
      </c>
      <c r="S94" s="116">
        <v>0</v>
      </c>
      <c r="U94" s="115">
        <v>-66</v>
      </c>
      <c r="V94" s="116">
        <v>82.38</v>
      </c>
      <c r="W94">
        <v>48.85</v>
      </c>
      <c r="X94">
        <v>-16</v>
      </c>
      <c r="Y94">
        <v>14.37</v>
      </c>
      <c r="Z94">
        <v>19.16</v>
      </c>
      <c r="AA94">
        <v>0</v>
      </c>
      <c r="AB94">
        <v>-50</v>
      </c>
    </row>
    <row r="95" spans="7:28">
      <c r="G95" t="s">
        <v>137</v>
      </c>
      <c r="H95" s="115">
        <v>47.89</v>
      </c>
      <c r="I95" s="88">
        <v>0</v>
      </c>
      <c r="J95" s="88">
        <v>0</v>
      </c>
      <c r="K95" s="88">
        <v>0</v>
      </c>
      <c r="L95" s="88">
        <v>14.37</v>
      </c>
      <c r="M95" s="116">
        <v>0</v>
      </c>
      <c r="N95" s="115">
        <v>0</v>
      </c>
      <c r="O95" s="88">
        <v>-17</v>
      </c>
      <c r="P95" s="88">
        <v>-100</v>
      </c>
      <c r="Q95" s="88">
        <v>0</v>
      </c>
      <c r="R95" s="88">
        <v>0</v>
      </c>
      <c r="S95" s="116">
        <v>0</v>
      </c>
      <c r="U95" s="115">
        <v>-117</v>
      </c>
      <c r="V95" s="116">
        <v>62.26</v>
      </c>
      <c r="W95">
        <v>47.89</v>
      </c>
      <c r="X95">
        <v>-17</v>
      </c>
      <c r="Y95">
        <v>14.37</v>
      </c>
      <c r="Z95">
        <v>0</v>
      </c>
      <c r="AA95">
        <v>0</v>
      </c>
      <c r="AB95">
        <v>-100</v>
      </c>
    </row>
    <row r="96" spans="7:28">
      <c r="G96" t="s">
        <v>138</v>
      </c>
      <c r="H96" s="115">
        <v>52.69</v>
      </c>
      <c r="I96" s="88">
        <v>0</v>
      </c>
      <c r="J96" s="88">
        <v>0</v>
      </c>
      <c r="K96" s="88">
        <v>0</v>
      </c>
      <c r="L96" s="88">
        <v>13.41</v>
      </c>
      <c r="M96" s="116">
        <v>0</v>
      </c>
      <c r="N96" s="115">
        <v>0</v>
      </c>
      <c r="O96" s="88">
        <v>-12</v>
      </c>
      <c r="P96" s="88">
        <v>-100</v>
      </c>
      <c r="Q96" s="88">
        <v>0</v>
      </c>
      <c r="R96" s="88">
        <v>0</v>
      </c>
      <c r="S96" s="116">
        <v>0</v>
      </c>
      <c r="U96" s="115">
        <v>-112</v>
      </c>
      <c r="V96" s="116">
        <v>66.099999999999994</v>
      </c>
      <c r="W96">
        <v>52.69</v>
      </c>
      <c r="X96">
        <v>-12</v>
      </c>
      <c r="Y96">
        <v>13.41</v>
      </c>
      <c r="Z96">
        <v>0</v>
      </c>
      <c r="AA96">
        <v>0</v>
      </c>
      <c r="AB96">
        <v>-100</v>
      </c>
    </row>
    <row r="97" spans="1:83">
      <c r="G97" t="s">
        <v>139</v>
      </c>
      <c r="H97" s="115">
        <v>80.47</v>
      </c>
      <c r="I97" s="88">
        <v>0</v>
      </c>
      <c r="J97" s="88">
        <v>0</v>
      </c>
      <c r="K97" s="88">
        <v>0</v>
      </c>
      <c r="L97" s="88">
        <v>12.45</v>
      </c>
      <c r="M97" s="116">
        <v>0</v>
      </c>
      <c r="N97" s="115">
        <v>0</v>
      </c>
      <c r="O97" s="88">
        <v>-11</v>
      </c>
      <c r="P97" s="88">
        <v>-100</v>
      </c>
      <c r="Q97" s="88">
        <v>0</v>
      </c>
      <c r="R97" s="88">
        <v>0</v>
      </c>
      <c r="S97" s="116">
        <v>0</v>
      </c>
      <c r="U97" s="115">
        <v>-111</v>
      </c>
      <c r="V97" s="116">
        <v>92.92</v>
      </c>
      <c r="W97">
        <v>80.47</v>
      </c>
      <c r="X97">
        <v>-11</v>
      </c>
      <c r="Y97">
        <v>12.45</v>
      </c>
      <c r="Z97">
        <v>0</v>
      </c>
      <c r="AA97">
        <v>0</v>
      </c>
      <c r="AB97">
        <v>-100</v>
      </c>
    </row>
    <row r="98" spans="1:83">
      <c r="G98" t="s">
        <v>140</v>
      </c>
      <c r="H98" s="115">
        <v>67.06</v>
      </c>
      <c r="I98" s="88">
        <v>0</v>
      </c>
      <c r="J98" s="88">
        <v>0</v>
      </c>
      <c r="K98" s="88">
        <v>0</v>
      </c>
      <c r="L98" s="88">
        <v>11.49</v>
      </c>
      <c r="M98" s="116">
        <v>0</v>
      </c>
      <c r="N98" s="115">
        <v>0</v>
      </c>
      <c r="O98" s="88">
        <v>-14</v>
      </c>
      <c r="P98" s="88">
        <v>-165</v>
      </c>
      <c r="Q98" s="88">
        <v>0</v>
      </c>
      <c r="R98" s="88">
        <v>0</v>
      </c>
      <c r="S98" s="116">
        <v>0</v>
      </c>
      <c r="U98" s="115">
        <v>-179</v>
      </c>
      <c r="V98" s="116">
        <v>78.55</v>
      </c>
      <c r="W98">
        <v>67.06</v>
      </c>
      <c r="X98">
        <v>-14</v>
      </c>
      <c r="Y98">
        <v>11.49</v>
      </c>
      <c r="Z98">
        <v>0</v>
      </c>
      <c r="AA98">
        <v>0</v>
      </c>
      <c r="AB98">
        <v>-165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0.89954250000000002</v>
      </c>
      <c r="I99" s="111">
        <f t="shared" ref="I99:BQ99" si="1">SUM(I3:I98)/4000</f>
        <v>0.53170749999999978</v>
      </c>
      <c r="J99" s="111">
        <f t="shared" si="1"/>
        <v>0.26916250000000003</v>
      </c>
      <c r="K99" s="111">
        <f t="shared" si="1"/>
        <v>0.11679000000000006</v>
      </c>
      <c r="L99" s="111">
        <f t="shared" si="1"/>
        <v>6.8174999999999999E-2</v>
      </c>
      <c r="M99" s="111">
        <f t="shared" si="1"/>
        <v>3.77025E-2</v>
      </c>
      <c r="N99" s="110">
        <f t="shared" si="1"/>
        <v>-0.27625</v>
      </c>
      <c r="O99" s="111">
        <f t="shared" si="1"/>
        <v>-6.3E-2</v>
      </c>
      <c r="P99" s="111">
        <f t="shared" si="1"/>
        <v>-0.51249999999999996</v>
      </c>
      <c r="Q99" s="111">
        <f t="shared" si="1"/>
        <v>-0.25624999999999998</v>
      </c>
      <c r="R99" s="111">
        <f t="shared" si="1"/>
        <v>0</v>
      </c>
      <c r="S99" s="112">
        <f t="shared" si="1"/>
        <v>0</v>
      </c>
      <c r="U99" s="110">
        <f t="shared" si="1"/>
        <v>-1.1080000000000001</v>
      </c>
      <c r="V99" s="112">
        <f t="shared" si="1"/>
        <v>1.9230799999999999</v>
      </c>
      <c r="W99">
        <f t="shared" si="1"/>
        <v>0.62329250000000003</v>
      </c>
      <c r="X99">
        <f t="shared" si="1"/>
        <v>0.4687075</v>
      </c>
      <c r="Y99">
        <f t="shared" si="1"/>
        <v>6.8174999999999999E-2</v>
      </c>
      <c r="Z99">
        <f t="shared" si="1"/>
        <v>-0.13946000000000003</v>
      </c>
      <c r="AA99">
        <f t="shared" si="1"/>
        <v>3.77025E-2</v>
      </c>
      <c r="AB99">
        <f t="shared" si="1"/>
        <v>-0.24333749999999998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511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511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511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9.2899999999999991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9.2899999999999991</v>
      </c>
      <c r="W27">
        <v>0</v>
      </c>
      <c r="X27">
        <v>0</v>
      </c>
      <c r="Y27">
        <v>0</v>
      </c>
      <c r="Z27">
        <v>9.2899999999999991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11.49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11.49</v>
      </c>
      <c r="W28">
        <v>0</v>
      </c>
      <c r="X28">
        <v>0</v>
      </c>
      <c r="Y28">
        <v>0</v>
      </c>
      <c r="Z28">
        <v>11.49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12.94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12.94</v>
      </c>
      <c r="W35">
        <v>0</v>
      </c>
      <c r="X35">
        <v>0</v>
      </c>
      <c r="Y35">
        <v>12.94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12.96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12.96</v>
      </c>
      <c r="W36">
        <v>0</v>
      </c>
      <c r="X36">
        <v>0</v>
      </c>
      <c r="Y36">
        <v>12.96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9.69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9.69</v>
      </c>
      <c r="W37">
        <v>0</v>
      </c>
      <c r="X37">
        <v>0</v>
      </c>
      <c r="Y37">
        <v>9.69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9.75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9.75</v>
      </c>
      <c r="W38">
        <v>0</v>
      </c>
      <c r="X38">
        <v>0</v>
      </c>
      <c r="Y38">
        <v>9.75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9.83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9.83</v>
      </c>
      <c r="W39">
        <v>0</v>
      </c>
      <c r="X39">
        <v>0</v>
      </c>
      <c r="Y39">
        <v>9.83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10.029999999999999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10.029999999999999</v>
      </c>
      <c r="W40">
        <v>0</v>
      </c>
      <c r="X40">
        <v>0</v>
      </c>
      <c r="Y40">
        <v>10.029999999999999</v>
      </c>
      <c r="Z40">
        <v>0</v>
      </c>
    </row>
    <row r="41" spans="7:26">
      <c r="G41" t="s">
        <v>83</v>
      </c>
      <c r="H41" s="115">
        <v>81.84</v>
      </c>
      <c r="I41" s="88">
        <v>0</v>
      </c>
      <c r="J41" s="88">
        <v>0</v>
      </c>
      <c r="K41" s="88">
        <v>10.91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92.75</v>
      </c>
      <c r="W41">
        <v>81.84</v>
      </c>
      <c r="X41">
        <v>0</v>
      </c>
      <c r="Y41">
        <v>10.91</v>
      </c>
      <c r="Z41">
        <v>0</v>
      </c>
    </row>
    <row r="42" spans="7:26">
      <c r="G42" t="s">
        <v>84</v>
      </c>
      <c r="H42" s="115">
        <v>81.349999999999994</v>
      </c>
      <c r="I42" s="88">
        <v>0</v>
      </c>
      <c r="J42" s="88">
        <v>0</v>
      </c>
      <c r="K42" s="88">
        <v>10.84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92.19</v>
      </c>
      <c r="W42">
        <v>81.349999999999994</v>
      </c>
      <c r="X42">
        <v>0</v>
      </c>
      <c r="Y42">
        <v>10.84</v>
      </c>
      <c r="Z42">
        <v>0</v>
      </c>
    </row>
    <row r="43" spans="7:26">
      <c r="G43" t="s">
        <v>85</v>
      </c>
      <c r="H43" s="115">
        <v>82.39</v>
      </c>
      <c r="I43" s="88">
        <v>0</v>
      </c>
      <c r="J43" s="88">
        <v>0</v>
      </c>
      <c r="K43" s="88">
        <v>10.99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93.38</v>
      </c>
      <c r="W43">
        <v>82.39</v>
      </c>
      <c r="X43">
        <v>0</v>
      </c>
      <c r="Y43">
        <v>10.99</v>
      </c>
      <c r="Z43">
        <v>0</v>
      </c>
    </row>
    <row r="44" spans="7:26">
      <c r="G44" t="s">
        <v>86</v>
      </c>
      <c r="H44" s="115">
        <v>83.94</v>
      </c>
      <c r="I44" s="88">
        <v>0</v>
      </c>
      <c r="J44" s="88">
        <v>0</v>
      </c>
      <c r="K44" s="88">
        <v>11.19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95.13</v>
      </c>
      <c r="W44">
        <v>83.94</v>
      </c>
      <c r="X44">
        <v>0</v>
      </c>
      <c r="Y44">
        <v>11.19</v>
      </c>
      <c r="Z44">
        <v>0</v>
      </c>
    </row>
    <row r="45" spans="7:26">
      <c r="G45" t="s">
        <v>87</v>
      </c>
      <c r="H45" s="115">
        <v>121.07</v>
      </c>
      <c r="I45" s="88">
        <v>0</v>
      </c>
      <c r="J45" s="88">
        <v>0</v>
      </c>
      <c r="K45" s="88">
        <v>16.14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137.21</v>
      </c>
      <c r="W45">
        <v>121.07</v>
      </c>
      <c r="X45">
        <v>0</v>
      </c>
      <c r="Y45">
        <v>16.14</v>
      </c>
      <c r="Z45">
        <v>0</v>
      </c>
    </row>
    <row r="46" spans="7:26">
      <c r="G46" t="s">
        <v>88</v>
      </c>
      <c r="H46" s="115">
        <v>126.18</v>
      </c>
      <c r="I46" s="88">
        <v>0</v>
      </c>
      <c r="J46" s="88">
        <v>0</v>
      </c>
      <c r="K46" s="88">
        <v>16.82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143</v>
      </c>
      <c r="W46">
        <v>126.18</v>
      </c>
      <c r="X46">
        <v>0</v>
      </c>
      <c r="Y46">
        <v>16.82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19.16</v>
      </c>
      <c r="L47" s="88">
        <v>0</v>
      </c>
      <c r="M47" s="116">
        <v>6.96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26.12</v>
      </c>
      <c r="W47">
        <v>0</v>
      </c>
      <c r="X47">
        <v>0</v>
      </c>
      <c r="Y47">
        <v>19.16</v>
      </c>
      <c r="Z47">
        <v>6.96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19.16</v>
      </c>
      <c r="L48" s="88">
        <v>0</v>
      </c>
      <c r="M48" s="116">
        <v>8.1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27.26</v>
      </c>
      <c r="W48">
        <v>0</v>
      </c>
      <c r="X48">
        <v>0</v>
      </c>
      <c r="Y48">
        <v>19.16</v>
      </c>
      <c r="Z48">
        <v>8.1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19.16</v>
      </c>
      <c r="L49" s="88">
        <v>0</v>
      </c>
      <c r="M49" s="116">
        <v>8.91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28.07</v>
      </c>
      <c r="W49">
        <v>0</v>
      </c>
      <c r="X49">
        <v>0</v>
      </c>
      <c r="Y49">
        <v>19.16</v>
      </c>
      <c r="Z49">
        <v>8.91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19.16</v>
      </c>
      <c r="L50" s="88">
        <v>0</v>
      </c>
      <c r="M50" s="116">
        <v>9.2899999999999991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28.45</v>
      </c>
      <c r="W50">
        <v>0</v>
      </c>
      <c r="X50">
        <v>0</v>
      </c>
      <c r="Y50">
        <v>19.16</v>
      </c>
      <c r="Z50">
        <v>9.2899999999999991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19.16</v>
      </c>
      <c r="L51" s="88">
        <v>0</v>
      </c>
      <c r="M51" s="116">
        <v>10.25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29.41</v>
      </c>
      <c r="W51">
        <v>0</v>
      </c>
      <c r="X51">
        <v>0</v>
      </c>
      <c r="Y51">
        <v>19.16</v>
      </c>
      <c r="Z51">
        <v>10.25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19.16</v>
      </c>
      <c r="L52" s="88">
        <v>0</v>
      </c>
      <c r="M52" s="116">
        <v>10.44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29.6</v>
      </c>
      <c r="W52">
        <v>0</v>
      </c>
      <c r="X52">
        <v>0</v>
      </c>
      <c r="Y52">
        <v>19.16</v>
      </c>
      <c r="Z52">
        <v>10.44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19.16</v>
      </c>
      <c r="L53" s="88">
        <v>0</v>
      </c>
      <c r="M53" s="116">
        <v>11.11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30.27</v>
      </c>
      <c r="W53">
        <v>0</v>
      </c>
      <c r="X53">
        <v>0</v>
      </c>
      <c r="Y53">
        <v>19.16</v>
      </c>
      <c r="Z53">
        <v>11.11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19.16</v>
      </c>
      <c r="L54" s="88">
        <v>0</v>
      </c>
      <c r="M54" s="116">
        <v>9.39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28.55</v>
      </c>
      <c r="W54">
        <v>0</v>
      </c>
      <c r="X54">
        <v>0</v>
      </c>
      <c r="Y54">
        <v>19.16</v>
      </c>
      <c r="Z54">
        <v>9.39</v>
      </c>
    </row>
    <row r="55" spans="7:26">
      <c r="G55" t="s">
        <v>97</v>
      </c>
      <c r="H55" s="115">
        <v>0</v>
      </c>
      <c r="I55" s="88">
        <v>4.79</v>
      </c>
      <c r="J55" s="88">
        <v>0</v>
      </c>
      <c r="K55" s="88">
        <v>19.16</v>
      </c>
      <c r="L55" s="88">
        <v>0</v>
      </c>
      <c r="M55" s="116">
        <v>10.06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34.01</v>
      </c>
      <c r="W55">
        <v>0</v>
      </c>
      <c r="X55">
        <v>4.79</v>
      </c>
      <c r="Y55">
        <v>19.16</v>
      </c>
      <c r="Z55">
        <v>10.06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19.16</v>
      </c>
      <c r="L56" s="88">
        <v>0</v>
      </c>
      <c r="M56" s="116">
        <v>11.88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31.04</v>
      </c>
      <c r="W56">
        <v>0</v>
      </c>
      <c r="X56">
        <v>0</v>
      </c>
      <c r="Y56">
        <v>19.16</v>
      </c>
      <c r="Z56">
        <v>11.88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19.16</v>
      </c>
      <c r="L57" s="88">
        <v>0</v>
      </c>
      <c r="M57" s="116">
        <v>12.26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31.42</v>
      </c>
      <c r="W57">
        <v>0</v>
      </c>
      <c r="X57">
        <v>0</v>
      </c>
      <c r="Y57">
        <v>19.16</v>
      </c>
      <c r="Z57">
        <v>12.26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19.149999999999999</v>
      </c>
      <c r="L58" s="88">
        <v>0</v>
      </c>
      <c r="M58" s="116">
        <v>10.35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29.5</v>
      </c>
      <c r="W58">
        <v>0</v>
      </c>
      <c r="X58">
        <v>0</v>
      </c>
      <c r="Y58">
        <v>19.149999999999999</v>
      </c>
      <c r="Z58">
        <v>10.35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19.16</v>
      </c>
      <c r="L59" s="88">
        <v>0</v>
      </c>
      <c r="M59" s="116">
        <v>9.58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28.74</v>
      </c>
      <c r="W59">
        <v>0</v>
      </c>
      <c r="X59">
        <v>0</v>
      </c>
      <c r="Y59">
        <v>19.16</v>
      </c>
      <c r="Z59">
        <v>9.58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19.16</v>
      </c>
      <c r="L60" s="88">
        <v>0</v>
      </c>
      <c r="M60" s="116">
        <v>8.6199999999999992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27.78</v>
      </c>
      <c r="W60">
        <v>0</v>
      </c>
      <c r="X60">
        <v>0</v>
      </c>
      <c r="Y60">
        <v>19.16</v>
      </c>
      <c r="Z60">
        <v>8.6199999999999992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19.149999999999999</v>
      </c>
      <c r="L61" s="88">
        <v>0</v>
      </c>
      <c r="M61" s="116">
        <v>9.8699999999999992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29.02</v>
      </c>
      <c r="W61">
        <v>0</v>
      </c>
      <c r="X61">
        <v>0</v>
      </c>
      <c r="Y61">
        <v>19.149999999999999</v>
      </c>
      <c r="Z61">
        <v>9.8699999999999992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19.16</v>
      </c>
      <c r="L62" s="88">
        <v>0</v>
      </c>
      <c r="M62" s="116">
        <v>11.4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30.56</v>
      </c>
      <c r="W62">
        <v>0</v>
      </c>
      <c r="X62">
        <v>0</v>
      </c>
      <c r="Y62">
        <v>19.16</v>
      </c>
      <c r="Z62">
        <v>11.4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10.35</v>
      </c>
      <c r="W63">
        <v>0</v>
      </c>
      <c r="X63">
        <v>0</v>
      </c>
      <c r="Y63">
        <v>0</v>
      </c>
      <c r="Z63">
        <v>10.35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12.64</v>
      </c>
      <c r="W64">
        <v>0</v>
      </c>
      <c r="X64">
        <v>0</v>
      </c>
      <c r="Y64">
        <v>0</v>
      </c>
      <c r="Z64">
        <v>12.64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13.12</v>
      </c>
      <c r="W65">
        <v>0</v>
      </c>
      <c r="X65">
        <v>0</v>
      </c>
      <c r="Y65">
        <v>0</v>
      </c>
      <c r="Z65">
        <v>13.12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13.12</v>
      </c>
      <c r="W66">
        <v>0</v>
      </c>
      <c r="X66">
        <v>0</v>
      </c>
      <c r="Y66">
        <v>0</v>
      </c>
      <c r="Z66">
        <v>13.12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69.56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69.56</v>
      </c>
      <c r="W69">
        <v>69.56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27.64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27.64</v>
      </c>
      <c r="W70">
        <v>27.64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5.39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5.39</v>
      </c>
      <c r="W71">
        <v>0</v>
      </c>
      <c r="X71">
        <v>5.39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12.9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12.9</v>
      </c>
      <c r="W72">
        <v>0</v>
      </c>
      <c r="X72">
        <v>12.9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15.66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15.66</v>
      </c>
      <c r="W73">
        <v>0</v>
      </c>
      <c r="X73">
        <v>15.66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31.74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31.74</v>
      </c>
      <c r="W74">
        <v>0</v>
      </c>
      <c r="X74">
        <v>31.74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115">
        <v>11.4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11.4</v>
      </c>
      <c r="W77">
        <v>11.4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66.81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66.81</v>
      </c>
      <c r="W78">
        <v>66.81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67.45</v>
      </c>
      <c r="I79" s="88">
        <v>4.49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71.94</v>
      </c>
      <c r="W79">
        <v>67.45</v>
      </c>
      <c r="X79">
        <v>4.49</v>
      </c>
      <c r="Y79">
        <v>0</v>
      </c>
      <c r="Z79">
        <v>0</v>
      </c>
    </row>
    <row r="80" spans="7:26">
      <c r="G80" t="s">
        <v>122</v>
      </c>
      <c r="H80" s="115">
        <v>66.849999999999994</v>
      </c>
      <c r="I80" s="88">
        <v>6.69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73.540000000000006</v>
      </c>
      <c r="W80">
        <v>66.849999999999994</v>
      </c>
      <c r="X80">
        <v>6.69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8.5299999999999994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8.5299999999999994</v>
      </c>
      <c r="W81">
        <v>0</v>
      </c>
      <c r="X81">
        <v>8.5299999999999994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12.85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12.85</v>
      </c>
      <c r="W82">
        <v>0</v>
      </c>
      <c r="X82">
        <v>12.85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4.79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4.79</v>
      </c>
      <c r="W83">
        <v>0</v>
      </c>
      <c r="X83">
        <v>4.79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0.22161999999999998</v>
      </c>
      <c r="I99" s="111">
        <f t="shared" ref="I99:BQ99" si="1">SUM(I3:I98)/4000</f>
        <v>2.6957499999999995E-2</v>
      </c>
      <c r="J99" s="111">
        <f t="shared" si="1"/>
        <v>0</v>
      </c>
      <c r="K99" s="111">
        <f t="shared" si="1"/>
        <v>0.11215750000000002</v>
      </c>
      <c r="L99" s="111">
        <f t="shared" si="1"/>
        <v>0</v>
      </c>
      <c r="M99" s="111">
        <f t="shared" si="1"/>
        <v>5.7120000000000004E-2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0.41785500000000003</v>
      </c>
      <c r="W99">
        <f t="shared" si="1"/>
        <v>0.22161999999999998</v>
      </c>
      <c r="X99">
        <f t="shared" si="1"/>
        <v>2.6957499999999995E-2</v>
      </c>
      <c r="Y99">
        <f t="shared" si="1"/>
        <v>0.11215750000000002</v>
      </c>
      <c r="Z99">
        <f t="shared" si="1"/>
        <v>5.7120000000000004E-2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44933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39.672244285714285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-5.6920000000000002</v>
      </c>
      <c r="M3">
        <f>EDWPCL!S3</f>
        <v>0</v>
      </c>
      <c r="N3">
        <f>'MSW BWN'!S3</f>
        <v>3.5722463999999996</v>
      </c>
      <c r="O3">
        <f>BRPL_ISGS_exbus!BB3</f>
        <v>658.20019161482185</v>
      </c>
      <c r="P3" s="77">
        <v>110.33</v>
      </c>
      <c r="Q3" s="77">
        <v>26.354585798816572</v>
      </c>
      <c r="R3" s="80">
        <v>0</v>
      </c>
      <c r="S3" s="80">
        <v>0</v>
      </c>
      <c r="T3" s="78">
        <f>SUMPRODUCT(LTA!F3:AJ3,LTA!F$101:AJ$101,LTA!F$103:AJ$103)</f>
        <v>58.57</v>
      </c>
      <c r="U3" s="78">
        <f>SUMPRODUCT(LTA!F3:AJ3,LTA!F$102:AJ$102,LTA!F$103:AJ$103)</f>
        <v>118.52000000000001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10.540133076671342</v>
      </c>
      <c r="AD3">
        <f>SUM(B3:AB3,AI3:AR3)-AC3</f>
        <v>1027.4120779802472</v>
      </c>
      <c r="AE3">
        <f>'IDT-1'!B3</f>
        <v>0</v>
      </c>
      <c r="AF3" s="26"/>
      <c r="AG3">
        <f>SUM(AD3:AF3)+AT3</f>
        <v>1027.4120779802472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3.7582199005029504</v>
      </c>
      <c r="F4">
        <f>GT_Spot!P4</f>
        <v>0</v>
      </c>
      <c r="G4">
        <f>PPCL_NG!P4</f>
        <v>39.763913142857149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-5.1840000000000002</v>
      </c>
      <c r="M4">
        <f>EDWPCL!S4</f>
        <v>0</v>
      </c>
      <c r="N4">
        <f>'MSW BWN'!S4</f>
        <v>3.8448475999999996</v>
      </c>
      <c r="O4">
        <f>BRPL_ISGS_exbus!BB4</f>
        <v>644.3048585652607</v>
      </c>
      <c r="P4" s="77">
        <v>110.16</v>
      </c>
      <c r="Q4" s="77">
        <v>25.24</v>
      </c>
      <c r="R4" s="80">
        <v>0</v>
      </c>
      <c r="S4" s="80">
        <v>0</v>
      </c>
      <c r="T4" s="78">
        <f>SUMPRODUCT(LTA!F4:AJ4,LTA!F$101:AJ$101,LTA!F$103:AJ$103)</f>
        <v>57.3</v>
      </c>
      <c r="U4" s="78">
        <f>SUMPRODUCT(LTA!F4:AJ4,LTA!F$102:AJ$102,LTA!F$103:AJ$103)</f>
        <v>117.72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10.506789532465637</v>
      </c>
      <c r="AD4">
        <f t="shared" ref="AD4:AD67" si="1">SUM(B4:AB4,AI4:AR4)-AC4</f>
        <v>974.45493931089447</v>
      </c>
      <c r="AE4">
        <f>'IDT-1'!B4</f>
        <v>0</v>
      </c>
      <c r="AF4" s="26"/>
      <c r="AG4">
        <f t="shared" ref="AG4:AG67" si="2">SUM(AD4:AF4)+AT4</f>
        <v>974.45493931089447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3.7582199005029504</v>
      </c>
      <c r="F5">
        <f>GT_Spot!P5</f>
        <v>0</v>
      </c>
      <c r="G5">
        <f>PPCL_NG!P5</f>
        <v>39.788810857142849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-4.7320000000000002</v>
      </c>
      <c r="M5">
        <f>EDWPCL!S5</f>
        <v>0</v>
      </c>
      <c r="N5">
        <f>'MSW BWN'!S5</f>
        <v>3.6926592</v>
      </c>
      <c r="O5">
        <f>BRPL_ISGS_exbus!BB5</f>
        <v>635.48333604034417</v>
      </c>
      <c r="P5" s="77">
        <v>62.260000000000005</v>
      </c>
      <c r="Q5" s="77">
        <v>0</v>
      </c>
      <c r="R5" s="80">
        <v>0</v>
      </c>
      <c r="S5" s="80">
        <v>0</v>
      </c>
      <c r="T5" s="78">
        <f>SUMPRODUCT(LTA!F5:AJ5,LTA!F$101:AJ$101,LTA!F$103:AJ$103)</f>
        <v>56.61</v>
      </c>
      <c r="U5" s="78">
        <f>SUMPRODUCT(LTA!F5:AJ5,LTA!F$102:AJ$102,LTA!F$103:AJ$103)</f>
        <v>110.62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9.427742981861801</v>
      </c>
      <c r="AD5">
        <f t="shared" si="1"/>
        <v>918.10717265086726</v>
      </c>
      <c r="AE5">
        <f>'IDT-1'!B5</f>
        <v>0</v>
      </c>
      <c r="AF5" s="26"/>
      <c r="AG5">
        <f t="shared" si="2"/>
        <v>918.10717265086726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3.7582199005029504</v>
      </c>
      <c r="F6">
        <f>GT_Spot!P6</f>
        <v>0</v>
      </c>
      <c r="G6">
        <f>PPCL_NG!P6</f>
        <v>39.839737999999997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-4.8680000000000003</v>
      </c>
      <c r="M6">
        <f>EDWPCL!S6</f>
        <v>0</v>
      </c>
      <c r="N6">
        <f>'MSW BWN'!S6</f>
        <v>3.5086951999999996</v>
      </c>
      <c r="O6">
        <f>BRPL_ISGS_exbus!BB6</f>
        <v>634.08666194526063</v>
      </c>
      <c r="P6" s="77">
        <v>52.68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56</v>
      </c>
      <c r="U6" s="78">
        <f>SUMPRODUCT(LTA!F6:AJ6,LTA!F$102:AJ$102,LTA!F$103:AJ$103)</f>
        <v>109.38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</v>
      </c>
      <c r="AA6" s="117">
        <f>STOA!H6</f>
        <v>2.8800000000000003</v>
      </c>
      <c r="AB6" s="117">
        <f>-STOA!N6</f>
        <v>-53.85</v>
      </c>
      <c r="AC6">
        <f t="shared" si="0"/>
        <v>9.5013456287913289</v>
      </c>
      <c r="AD6">
        <f t="shared" si="1"/>
        <v>883.93785905171126</v>
      </c>
      <c r="AE6">
        <f>'IDT-1'!B6</f>
        <v>0</v>
      </c>
      <c r="AF6" s="26"/>
      <c r="AG6">
        <f t="shared" si="2"/>
        <v>883.93785905171126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39.57378514285714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-4.1559999999999997</v>
      </c>
      <c r="M7">
        <f>EDWPCL!S7</f>
        <v>0</v>
      </c>
      <c r="N7">
        <f>'MSW BWN'!S7</f>
        <v>3.4351095999999997</v>
      </c>
      <c r="O7">
        <f>BRPL_ISGS_exbus!BB7</f>
        <v>636.79806571932716</v>
      </c>
      <c r="P7" s="77">
        <v>52.68</v>
      </c>
      <c r="Q7" s="77">
        <v>0</v>
      </c>
      <c r="R7" s="80">
        <v>0</v>
      </c>
      <c r="S7" s="80">
        <v>0</v>
      </c>
      <c r="T7" s="78">
        <f>SUMPRODUCT(LTA!F7:AJ7,LTA!F$101:AJ$101,LTA!F$103:AJ$103)</f>
        <v>54.97</v>
      </c>
      <c r="U7" s="78">
        <f>SUMPRODUCT(LTA!F7:AJ7,LTA!F$102:AJ$102,LTA!F$103:AJ$103)</f>
        <v>108.28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-37</v>
      </c>
      <c r="AA7" s="117">
        <f>STOA!H7</f>
        <v>2.8800000000000003</v>
      </c>
      <c r="AB7" s="117">
        <f>-STOA!N7</f>
        <v>-53.85</v>
      </c>
      <c r="AC7">
        <f t="shared" si="0"/>
        <v>9.7102841334674856</v>
      </c>
      <c r="AD7">
        <f t="shared" si="1"/>
        <v>902.87561928628236</v>
      </c>
      <c r="AE7">
        <f>'IDT-1'!B7</f>
        <v>0</v>
      </c>
      <c r="AF7" s="26"/>
      <c r="AG7">
        <f t="shared" si="2"/>
        <v>902.87561928628236</v>
      </c>
      <c r="AI7" s="75">
        <f>PXIL!H7</f>
        <v>0</v>
      </c>
      <c r="AJ7" s="75">
        <f>PXIL!N7</f>
        <v>0</v>
      </c>
      <c r="AK7" s="75">
        <f>RTM_IEX!H7</f>
        <v>9.58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38.692179714285714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-4.8860000000000001</v>
      </c>
      <c r="M8">
        <f>EDWPCL!S8</f>
        <v>0</v>
      </c>
      <c r="N8">
        <f>'MSW BWN'!S8</f>
        <v>3.4919712000000001</v>
      </c>
      <c r="O8">
        <f>BRPL_ISGS_exbus!BB8</f>
        <v>636.79478217224391</v>
      </c>
      <c r="P8" s="77">
        <v>52.68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33.28</v>
      </c>
      <c r="U8" s="78">
        <f>SUMPRODUCT(LTA!F8:AJ8,LTA!F$102:AJ$102,LTA!F$103:AJ$103)</f>
        <v>91.100000000000009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-67</v>
      </c>
      <c r="AA8" s="117">
        <f>STOA!H8</f>
        <v>2.8800000000000003</v>
      </c>
      <c r="AB8" s="117">
        <f>-STOA!N8</f>
        <v>-53.85</v>
      </c>
      <c r="AC8">
        <f t="shared" si="0"/>
        <v>9.6422143513187883</v>
      </c>
      <c r="AD8">
        <f t="shared" si="1"/>
        <v>833.47566169277627</v>
      </c>
      <c r="AE8">
        <f>'IDT-1'!B8</f>
        <v>0</v>
      </c>
      <c r="AF8" s="26"/>
      <c r="AG8">
        <f t="shared" si="2"/>
        <v>833.47566169277627</v>
      </c>
      <c r="AI8" s="75">
        <f>PXIL!H8</f>
        <v>0</v>
      </c>
      <c r="AJ8" s="75">
        <f>PXIL!N8</f>
        <v>0</v>
      </c>
      <c r="AK8" s="75">
        <f>RTM_IEX!H8</f>
        <v>10.54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39.023772000000001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-4.6840000000000002</v>
      </c>
      <c r="M9">
        <f>EDWPCL!S9</f>
        <v>0</v>
      </c>
      <c r="N9">
        <f>'MSW BWN'!S9</f>
        <v>3.5086951999999996</v>
      </c>
      <c r="O9">
        <f>BRPL_ISGS_exbus!BB9</f>
        <v>632.02619145729557</v>
      </c>
      <c r="P9" s="77">
        <v>52.68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32.78</v>
      </c>
      <c r="U9" s="78">
        <f>SUMPRODUCT(LTA!F9:AJ9,LTA!F$102:AJ$102,LTA!F$103:AJ$103)</f>
        <v>91.25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-89</v>
      </c>
      <c r="AA9" s="117">
        <f>STOA!H9</f>
        <v>2.8800000000000003</v>
      </c>
      <c r="AB9" s="117">
        <f>-STOA!N9</f>
        <v>-53.85</v>
      </c>
      <c r="AC9">
        <f t="shared" si="0"/>
        <v>10.046585360070342</v>
      </c>
      <c r="AD9">
        <f t="shared" si="1"/>
        <v>835.23301625479064</v>
      </c>
      <c r="AE9">
        <f>'IDT-1'!B9</f>
        <v>0</v>
      </c>
      <c r="AF9" s="26"/>
      <c r="AG9">
        <f t="shared" si="2"/>
        <v>835.23301625479064</v>
      </c>
      <c r="AI9" s="75">
        <f>PXIL!H9</f>
        <v>0</v>
      </c>
      <c r="AJ9" s="75">
        <f>PXIL!N9</f>
        <v>0</v>
      </c>
      <c r="AK9" s="75">
        <f>RTM_IEX!H9</f>
        <v>39.270000000000003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39.375735142857138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-4.2039999999999997</v>
      </c>
      <c r="M10">
        <f>EDWPCL!S10</f>
        <v>0</v>
      </c>
      <c r="N10">
        <f>'MSW BWN'!S10</f>
        <v>3.2745591999999997</v>
      </c>
      <c r="O10">
        <f>BRPL_ISGS_exbus!BB10</f>
        <v>632.0229079102121</v>
      </c>
      <c r="P10" s="77">
        <v>52.68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32.519999999999996</v>
      </c>
      <c r="U10" s="78">
        <f>SUMPRODUCT(LTA!F10:AJ10,LTA!F$102:AJ$102,LTA!F$103:AJ$103)</f>
        <v>91.3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-104</v>
      </c>
      <c r="AA10" s="117">
        <f>STOA!H10</f>
        <v>2.8800000000000003</v>
      </c>
      <c r="AB10" s="117">
        <f>-STOA!N10</f>
        <v>-53.85</v>
      </c>
      <c r="AC10">
        <f t="shared" si="0"/>
        <v>10.191551755335425</v>
      </c>
      <c r="AD10">
        <f t="shared" si="1"/>
        <v>822.39259345529899</v>
      </c>
      <c r="AE10">
        <f>'IDT-1'!B10</f>
        <v>0</v>
      </c>
      <c r="AF10" s="26"/>
      <c r="AG10">
        <f t="shared" si="2"/>
        <v>822.39259345529899</v>
      </c>
      <c r="AI10" s="75">
        <f>PXIL!H10</f>
        <v>0</v>
      </c>
      <c r="AJ10" s="75">
        <f>PXIL!N10</f>
        <v>0</v>
      </c>
      <c r="AK10" s="75">
        <f>RTM_IEX!H10</f>
        <v>41.19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15.371053322826373</v>
      </c>
      <c r="F11">
        <f>GT_Spot!P11</f>
        <v>0</v>
      </c>
      <c r="G11">
        <f>PPCL_NG!P11</f>
        <v>39.654136857142859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-4.4260000000000002</v>
      </c>
      <c r="M11">
        <f>EDWPCL!S11</f>
        <v>0</v>
      </c>
      <c r="N11">
        <f>'MSW BWN'!S11</f>
        <v>3.1625084000000001</v>
      </c>
      <c r="O11">
        <f>BRPL_ISGS_exbus!BB11</f>
        <v>631.33445724542639</v>
      </c>
      <c r="P11" s="77">
        <v>52.68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32.35</v>
      </c>
      <c r="U11" s="78">
        <f>SUMPRODUCT(LTA!F11:AJ11,LTA!F$102:AJ$102,LTA!F$103:AJ$103)</f>
        <v>91.77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-116</v>
      </c>
      <c r="AA11" s="117">
        <f>STOA!H11</f>
        <v>2.8800000000000003</v>
      </c>
      <c r="AB11" s="117">
        <f>-STOA!N11</f>
        <v>-53.85</v>
      </c>
      <c r="AC11">
        <f t="shared" si="0"/>
        <v>10.298105752107299</v>
      </c>
      <c r="AD11">
        <f t="shared" si="1"/>
        <v>809.84193970802733</v>
      </c>
      <c r="AE11">
        <f>'IDT-1'!B11</f>
        <v>0</v>
      </c>
      <c r="AF11" s="26"/>
      <c r="AG11">
        <f t="shared" si="2"/>
        <v>809.84193970802733</v>
      </c>
      <c r="AI11" s="75">
        <f>PXIL!H11</f>
        <v>0</v>
      </c>
      <c r="AJ11" s="75">
        <f>PXIL!N11</f>
        <v>0</v>
      </c>
      <c r="AK11" s="75">
        <f>RTM_IEX!H11</f>
        <v>41.19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15.371053322826373</v>
      </c>
      <c r="F12">
        <f>GT_Spot!P12</f>
        <v>0</v>
      </c>
      <c r="G12">
        <f>PPCL_NG!P12</f>
        <v>39.642819714285714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-3.6960000000000002</v>
      </c>
      <c r="M12">
        <f>EDWPCL!S12</f>
        <v>0</v>
      </c>
      <c r="N12">
        <f>'MSW BWN'!S12</f>
        <v>2.9701823999999997</v>
      </c>
      <c r="O12">
        <f>BRPL_ISGS_exbus!BB12</f>
        <v>631.33117369834292</v>
      </c>
      <c r="P12" s="77">
        <v>52.68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32.269999999999996</v>
      </c>
      <c r="U12" s="78">
        <f>SUMPRODUCT(LTA!F12:AJ12,LTA!F$102:AJ$102,LTA!F$103:AJ$103)</f>
        <v>92.050000000000011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-134</v>
      </c>
      <c r="AA12" s="117">
        <f>STOA!H12</f>
        <v>2.8800000000000003</v>
      </c>
      <c r="AB12" s="117">
        <f>-STOA!N12</f>
        <v>-53.85</v>
      </c>
      <c r="AC12">
        <f t="shared" si="0"/>
        <v>10.459818059544133</v>
      </c>
      <c r="AD12">
        <f t="shared" si="1"/>
        <v>793.36330071065004</v>
      </c>
      <c r="AE12">
        <f>'IDT-1'!B12</f>
        <v>0</v>
      </c>
      <c r="AF12" s="26"/>
      <c r="AG12">
        <f t="shared" si="2"/>
        <v>793.36330071065004</v>
      </c>
      <c r="AI12" s="75">
        <f>PXIL!H12</f>
        <v>0</v>
      </c>
      <c r="AJ12" s="75">
        <f>PXIL!N12</f>
        <v>0</v>
      </c>
      <c r="AK12" s="75">
        <f>RTM_IEX!H12</f>
        <v>42.15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9.2568263592861442</v>
      </c>
      <c r="F13">
        <f>GT_Spot!P13</f>
        <v>0</v>
      </c>
      <c r="G13">
        <f>PPCL_NG!P13</f>
        <v>39.646214857142859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-3.9260000000000002</v>
      </c>
      <c r="M13">
        <f>EDWPCL!S13</f>
        <v>0</v>
      </c>
      <c r="N13">
        <f>'MSW BWN'!S13</f>
        <v>4.8733735999999999</v>
      </c>
      <c r="O13">
        <f>BRPL_ISGS_exbus!BB13</f>
        <v>629.41640401682264</v>
      </c>
      <c r="P13" s="77">
        <v>52.68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32.21</v>
      </c>
      <c r="U13" s="78">
        <f>SUMPRODUCT(LTA!F13:AJ13,LTA!F$102:AJ$102,LTA!F$103:AJ$103)</f>
        <v>73.460000000000008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-142</v>
      </c>
      <c r="AA13" s="117">
        <f>STOA!H13</f>
        <v>2.8800000000000003</v>
      </c>
      <c r="AB13" s="117">
        <f>-STOA!N13</f>
        <v>-53.85</v>
      </c>
      <c r="AC13">
        <f t="shared" si="0"/>
        <v>10.036719838392413</v>
      </c>
      <c r="AD13">
        <f t="shared" si="1"/>
        <v>729.17398862959828</v>
      </c>
      <c r="AE13">
        <f>'IDT-1'!B13</f>
        <v>0</v>
      </c>
      <c r="AF13" s="26"/>
      <c r="AG13">
        <f t="shared" si="2"/>
        <v>729.17398862959828</v>
      </c>
      <c r="AI13" s="75">
        <f>PXIL!H13</f>
        <v>0</v>
      </c>
      <c r="AJ13" s="75">
        <f>PXIL!N13</f>
        <v>0</v>
      </c>
      <c r="AK13" s="75">
        <f>RTM_IEX!H13</f>
        <v>10.54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9.2568263592861442</v>
      </c>
      <c r="F14">
        <f>GT_Spot!P14</f>
        <v>0</v>
      </c>
      <c r="G14">
        <f>PPCL_NG!P14</f>
        <v>41.990400000000008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-4.6459999999999999</v>
      </c>
      <c r="M14">
        <f>EDWPCL!S14</f>
        <v>0</v>
      </c>
      <c r="N14">
        <f>'MSW BWN'!S14</f>
        <v>6.5591527999999997</v>
      </c>
      <c r="O14">
        <f>BRPL_ISGS_exbus!BB14</f>
        <v>629.4131204697394</v>
      </c>
      <c r="P14" s="77">
        <v>52.68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32.159999999999997</v>
      </c>
      <c r="U14" s="78">
        <f>SUMPRODUCT(LTA!F14:AJ14,LTA!F$102:AJ$102,LTA!F$103:AJ$103)</f>
        <v>74.650000000000006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-148</v>
      </c>
      <c r="AA14" s="117">
        <f>STOA!H14</f>
        <v>2.8800000000000003</v>
      </c>
      <c r="AB14" s="117">
        <f>-STOA!N14</f>
        <v>-53.85</v>
      </c>
      <c r="AC14">
        <f t="shared" si="0"/>
        <v>10.133399646344373</v>
      </c>
      <c r="AD14">
        <f t="shared" si="1"/>
        <v>726.56398961742013</v>
      </c>
      <c r="AE14">
        <f>'IDT-1'!B14</f>
        <v>0</v>
      </c>
      <c r="AF14" s="26"/>
      <c r="AG14">
        <f t="shared" si="2"/>
        <v>726.56398961742013</v>
      </c>
      <c r="AI14" s="75">
        <f>PXIL!H14</f>
        <v>0</v>
      </c>
      <c r="AJ14" s="75">
        <f>PXIL!N14</f>
        <v>0</v>
      </c>
      <c r="AK14" s="75">
        <f>RTM_IEX!H14</f>
        <v>9.58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41.749200000000002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-5.5</v>
      </c>
      <c r="M15">
        <f>EDWPCL!S15</f>
        <v>0</v>
      </c>
      <c r="N15">
        <f>'MSW BWN'!S15</f>
        <v>7.1612168</v>
      </c>
      <c r="O15">
        <f>BRPL_ISGS_exbus!BB15</f>
        <v>629.58122194503062</v>
      </c>
      <c r="P15" s="77">
        <v>110.33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31.939999999999998</v>
      </c>
      <c r="U15" s="78">
        <f>SUMPRODUCT(LTA!F15:AJ15,LTA!F$102:AJ$102,LTA!F$103:AJ$103)</f>
        <v>75.67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-141</v>
      </c>
      <c r="AA15" s="117">
        <f>STOA!H15</f>
        <v>2.8800000000000003</v>
      </c>
      <c r="AB15" s="117">
        <f>-STOA!N15</f>
        <v>-53.85</v>
      </c>
      <c r="AC15">
        <f t="shared" si="0"/>
        <v>11.055647781775424</v>
      </c>
      <c r="AD15">
        <f t="shared" si="1"/>
        <v>732.30093392082074</v>
      </c>
      <c r="AE15">
        <f>'IDT-1'!B15</f>
        <v>0</v>
      </c>
      <c r="AF15" s="26"/>
      <c r="AG15">
        <f t="shared" si="2"/>
        <v>732.30093392082074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40.686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-6.0280000000000005</v>
      </c>
      <c r="M16">
        <f>EDWPCL!S16</f>
        <v>0</v>
      </c>
      <c r="N16">
        <f>'MSW BWN'!S16</f>
        <v>7.7866943999999991</v>
      </c>
      <c r="O16">
        <f>BRPL_ISGS_exbus!BB16</f>
        <v>629.57793839794715</v>
      </c>
      <c r="P16" s="77">
        <v>110.33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36.53</v>
      </c>
      <c r="U16" s="78">
        <f>SUMPRODUCT(LTA!F16:AJ16,LTA!F$102:AJ$102,LTA!F$103:AJ$103)</f>
        <v>76.540000000000006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-144</v>
      </c>
      <c r="AA16" s="117">
        <f>STOA!H16</f>
        <v>2.8800000000000003</v>
      </c>
      <c r="AB16" s="117">
        <f>-STOA!N16</f>
        <v>-53.85</v>
      </c>
      <c r="AC16">
        <f t="shared" si="0"/>
        <v>11.122200231680857</v>
      </c>
      <c r="AD16">
        <f t="shared" si="1"/>
        <v>736.72759409040634</v>
      </c>
      <c r="AE16">
        <f>'IDT-1'!B16</f>
        <v>0</v>
      </c>
      <c r="AF16" s="26"/>
      <c r="AG16">
        <f t="shared" si="2"/>
        <v>736.72759409040634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40.562399999999997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7.5375067999999992</v>
      </c>
      <c r="O17">
        <f>BRPL_ISGS_exbus!BB17</f>
        <v>632.71035583396474</v>
      </c>
      <c r="P17" s="77">
        <v>110.33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36.659999999999997</v>
      </c>
      <c r="U17" s="78">
        <f>SUMPRODUCT(LTA!F17:AJ17,LTA!F$102:AJ$102,LTA!F$103:AJ$103)</f>
        <v>77.62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-138</v>
      </c>
      <c r="AA17" s="117">
        <f>STOA!H17</f>
        <v>2.8800000000000003</v>
      </c>
      <c r="AB17" s="117">
        <f>-STOA!N17</f>
        <v>-53.85</v>
      </c>
      <c r="AC17">
        <f t="shared" si="0"/>
        <v>10.936056858603603</v>
      </c>
      <c r="AD17">
        <f t="shared" si="1"/>
        <v>765.78457705139067</v>
      </c>
      <c r="AE17">
        <f>'IDT-1'!B17</f>
        <v>0</v>
      </c>
      <c r="AF17" s="26"/>
      <c r="AG17">
        <f t="shared" si="2"/>
        <v>765.78457705139067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40.639200000000002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7.8502455999999992</v>
      </c>
      <c r="O18">
        <f>BRPL_ISGS_exbus!BB18</f>
        <v>634.11710303978145</v>
      </c>
      <c r="P18" s="77">
        <v>110.33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36.9</v>
      </c>
      <c r="U18" s="78">
        <f>SUMPRODUCT(LTA!F18:AJ18,LTA!F$102:AJ$102,LTA!F$103:AJ$103)</f>
        <v>78.53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-132</v>
      </c>
      <c r="AA18" s="117">
        <f>STOA!H18</f>
        <v>2.8800000000000003</v>
      </c>
      <c r="AB18" s="117">
        <f>-STOA!N18</f>
        <v>-53.85</v>
      </c>
      <c r="AC18">
        <f t="shared" si="0"/>
        <v>10.935349792888204</v>
      </c>
      <c r="AD18">
        <f t="shared" si="1"/>
        <v>771.73157012292268</v>
      </c>
      <c r="AE18">
        <f>'IDT-1'!B18</f>
        <v>0</v>
      </c>
      <c r="AF18" s="26"/>
      <c r="AG18">
        <f t="shared" si="2"/>
        <v>771.73157012292268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16.373271889400918</v>
      </c>
      <c r="F19">
        <f>GT_Spot!P19</f>
        <v>0</v>
      </c>
      <c r="G19">
        <f>PPCL_NG!P19</f>
        <v>40.552799999999998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-5.9320000000000004</v>
      </c>
      <c r="M19">
        <f>EDWPCL!S19</f>
        <v>0</v>
      </c>
      <c r="N19">
        <f>'MSW BWN'!S19</f>
        <v>8.0760195999999986</v>
      </c>
      <c r="O19">
        <f>BRPL_ISGS_exbus!BB19</f>
        <v>630.51983763902228</v>
      </c>
      <c r="P19" s="77">
        <v>110.33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37.06</v>
      </c>
      <c r="U19" s="78">
        <f>SUMPRODUCT(LTA!F19:AJ19,LTA!F$102:AJ$102,LTA!F$103:AJ$103)</f>
        <v>79.13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-121</v>
      </c>
      <c r="AA19" s="117">
        <f>STOA!H19</f>
        <v>2.8800000000000003</v>
      </c>
      <c r="AB19" s="117">
        <f>-STOA!N19</f>
        <v>-53.85</v>
      </c>
      <c r="AC19">
        <f t="shared" si="0"/>
        <v>10.794463318110179</v>
      </c>
      <c r="AD19">
        <f t="shared" si="1"/>
        <v>782.36935544505218</v>
      </c>
      <c r="AE19">
        <f>'IDT-1'!B19</f>
        <v>0</v>
      </c>
      <c r="AF19" s="26"/>
      <c r="AG19">
        <f t="shared" si="2"/>
        <v>782.36935544505218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40.558799999999991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-5.9039999999999999</v>
      </c>
      <c r="M20">
        <f>EDWPCL!S20</f>
        <v>0</v>
      </c>
      <c r="N20">
        <f>'MSW BWN'!S20</f>
        <v>8.2850695999999999</v>
      </c>
      <c r="O20">
        <f>BRPL_ISGS_exbus!BB20</f>
        <v>629.15682100157971</v>
      </c>
      <c r="P20" s="77">
        <v>110.33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37.049999999999997</v>
      </c>
      <c r="U20" s="78">
        <f>SUMPRODUCT(LTA!F20:AJ20,LTA!F$102:AJ$102,LTA!F$103:AJ$103)</f>
        <v>79.88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-105</v>
      </c>
      <c r="AA20" s="117">
        <f>STOA!H20</f>
        <v>2.8800000000000003</v>
      </c>
      <c r="AB20" s="117">
        <f>-STOA!N20</f>
        <v>-53.85</v>
      </c>
      <c r="AC20">
        <f t="shared" si="0"/>
        <v>10.62194020120835</v>
      </c>
      <c r="AD20">
        <f t="shared" si="1"/>
        <v>801.1619119245114</v>
      </c>
      <c r="AE20">
        <f>'IDT-1'!B20</f>
        <v>0</v>
      </c>
      <c r="AF20" s="26"/>
      <c r="AG20">
        <f t="shared" si="2"/>
        <v>801.1619119245114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40.45320000000001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-5.8079999999999998</v>
      </c>
      <c r="M21">
        <f>EDWPCL!S21</f>
        <v>0</v>
      </c>
      <c r="N21">
        <f>'MSW BWN'!S21</f>
        <v>8.0358819999999991</v>
      </c>
      <c r="O21">
        <f>BRPL_ISGS_exbus!BB21</f>
        <v>624.07919532805306</v>
      </c>
      <c r="P21" s="77">
        <v>110.33</v>
      </c>
      <c r="Q21" s="77">
        <v>25.24</v>
      </c>
      <c r="R21" s="80">
        <v>0</v>
      </c>
      <c r="S21" s="80">
        <v>0</v>
      </c>
      <c r="T21" s="78">
        <f>SUMPRODUCT(LTA!F21:AJ21,LTA!F$101:AJ$101,LTA!F$103:AJ$103)</f>
        <v>37.04</v>
      </c>
      <c r="U21" s="78">
        <f>SUMPRODUCT(LTA!F21:AJ21,LTA!F$102:AJ$102,LTA!F$103:AJ$103)</f>
        <v>96.820000000000007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-85</v>
      </c>
      <c r="AA21" s="117">
        <f>STOA!H21</f>
        <v>2.8800000000000003</v>
      </c>
      <c r="AB21" s="117">
        <f>-STOA!N21</f>
        <v>-53.85</v>
      </c>
      <c r="AC21">
        <f t="shared" si="0"/>
        <v>11.006525556814555</v>
      </c>
      <c r="AD21">
        <f t="shared" si="1"/>
        <v>830.61091329537851</v>
      </c>
      <c r="AE21">
        <f>'IDT-1'!B21</f>
        <v>0</v>
      </c>
      <c r="AF21" s="26"/>
      <c r="AG21">
        <f t="shared" si="2"/>
        <v>830.61091329537851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40.270799999999994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-5.6260000000000003</v>
      </c>
      <c r="M22">
        <f>EDWPCL!S22</f>
        <v>0</v>
      </c>
      <c r="N22">
        <f>'MSW BWN'!S22</f>
        <v>8.3084831999999995</v>
      </c>
      <c r="O22">
        <f>BRPL_ISGS_exbus!BB22</f>
        <v>624.07919532805306</v>
      </c>
      <c r="P22" s="77">
        <v>110.33</v>
      </c>
      <c r="Q22" s="77">
        <v>25.24</v>
      </c>
      <c r="R22" s="80">
        <v>0</v>
      </c>
      <c r="S22" s="80">
        <v>0</v>
      </c>
      <c r="T22" s="78">
        <f>SUMPRODUCT(LTA!F22:AJ22,LTA!F$101:AJ$101,LTA!F$103:AJ$103)</f>
        <v>49.230000000000004</v>
      </c>
      <c r="U22" s="78">
        <f>SUMPRODUCT(LTA!F22:AJ22,LTA!F$102:AJ$102,LTA!F$103:AJ$103)</f>
        <v>105.8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-63</v>
      </c>
      <c r="AA22" s="117">
        <f>STOA!H22</f>
        <v>2.8800000000000003</v>
      </c>
      <c r="AB22" s="117">
        <f>-STOA!N22</f>
        <v>-53.85</v>
      </c>
      <c r="AC22">
        <f t="shared" si="0"/>
        <v>10.987802575155024</v>
      </c>
      <c r="AD22">
        <f t="shared" si="1"/>
        <v>875.07183747703812</v>
      </c>
      <c r="AE22">
        <f>'IDT-1'!B22</f>
        <v>0</v>
      </c>
      <c r="AF22" s="26"/>
      <c r="AG22">
        <f t="shared" si="2"/>
        <v>875.07183747703812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16.373271889400918</v>
      </c>
      <c r="F23">
        <f>GT_Spot!P23</f>
        <v>0</v>
      </c>
      <c r="G23">
        <f>PPCL_NG!P23</f>
        <v>40.354799999999997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</v>
      </c>
      <c r="M23">
        <f>EDWPCL!S23</f>
        <v>0</v>
      </c>
      <c r="N23">
        <f>'MSW BWN'!S23</f>
        <v>7.9071071999999996</v>
      </c>
      <c r="O23">
        <f>BRPL_ISGS_exbus!BB23</f>
        <v>617.14822168428589</v>
      </c>
      <c r="P23" s="77">
        <v>106.9454831489146</v>
      </c>
      <c r="Q23" s="77">
        <v>23.82</v>
      </c>
      <c r="R23" s="80">
        <v>0</v>
      </c>
      <c r="S23" s="80">
        <v>0</v>
      </c>
      <c r="T23" s="78">
        <f>SUMPRODUCT(LTA!F23:AJ23,LTA!F$101:AJ$101,LTA!F$103:AJ$103)</f>
        <v>48.650000000000006</v>
      </c>
      <c r="U23" s="78">
        <f>SUMPRODUCT(LTA!F23:AJ23,LTA!F$102:AJ$102,LTA!F$103:AJ$103)</f>
        <v>104.53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-19</v>
      </c>
      <c r="AA23" s="117">
        <f>STOA!H23</f>
        <v>2.8800000000000003</v>
      </c>
      <c r="AB23" s="117">
        <f>-STOA!N23</f>
        <v>-53.85</v>
      </c>
      <c r="AC23">
        <f t="shared" si="0"/>
        <v>10.36272450092849</v>
      </c>
      <c r="AD23">
        <f t="shared" si="1"/>
        <v>918.42004905641215</v>
      </c>
      <c r="AE23">
        <f>'IDT-1'!B23</f>
        <v>0</v>
      </c>
      <c r="AF23" s="26"/>
      <c r="AG23">
        <f t="shared" si="2"/>
        <v>918.42004905641215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16.373271889400918</v>
      </c>
      <c r="F24">
        <f>GT_Spot!P24</f>
        <v>0</v>
      </c>
      <c r="G24">
        <f>PPCL_NG!P24</f>
        <v>40.377599999999994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7.642868</v>
      </c>
      <c r="O24">
        <f>BRPL_ISGS_exbus!BB24</f>
        <v>622.67824440788979</v>
      </c>
      <c r="P24" s="77">
        <v>110.33</v>
      </c>
      <c r="Q24" s="77">
        <v>23.82</v>
      </c>
      <c r="R24" s="80">
        <v>0</v>
      </c>
      <c r="S24" s="80">
        <v>0</v>
      </c>
      <c r="T24" s="78">
        <f>SUMPRODUCT(LTA!F24:AJ24,LTA!F$101:AJ$101,LTA!F$103:AJ$103)</f>
        <v>47.980000000000004</v>
      </c>
      <c r="U24" s="78">
        <f>SUMPRODUCT(LTA!F24:AJ24,LTA!F$102:AJ$102,LTA!F$103:AJ$103)</f>
        <v>103.46000000000001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10.043101960762652</v>
      </c>
      <c r="AD24">
        <f t="shared" si="1"/>
        <v>968.54598172315684</v>
      </c>
      <c r="AE24">
        <f>'IDT-1'!B24</f>
        <v>0</v>
      </c>
      <c r="AF24" s="26"/>
      <c r="AG24">
        <f t="shared" si="2"/>
        <v>968.54598172315684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16.373271889400918</v>
      </c>
      <c r="F25">
        <f>GT_Spot!P25</f>
        <v>0</v>
      </c>
      <c r="G25">
        <f>PPCL_NG!P25</f>
        <v>40.118399999999994</v>
      </c>
      <c r="H25">
        <f>PPCL_Spot!P25</f>
        <v>0</v>
      </c>
      <c r="I25">
        <f>Bawana_NG!P25</f>
        <v>82.693874338190511</v>
      </c>
      <c r="J25">
        <f>Bawana_RLNG!P25</f>
        <v>0</v>
      </c>
      <c r="K25">
        <f>Bawana_Spot!P25</f>
        <v>0</v>
      </c>
      <c r="L25">
        <f>TWOMCL!O25</f>
        <v>-5.4240000000000004</v>
      </c>
      <c r="M25">
        <f>EDWPCL!S25</f>
        <v>0</v>
      </c>
      <c r="N25">
        <f>'MSW BWN'!S25</f>
        <v>7.8669695999999991</v>
      </c>
      <c r="O25">
        <f>BRPL_ISGS_exbus!BB25</f>
        <v>673.9257366459999</v>
      </c>
      <c r="P25" s="77">
        <v>110.33</v>
      </c>
      <c r="Q25" s="77">
        <v>25.24</v>
      </c>
      <c r="R25" s="80">
        <v>0</v>
      </c>
      <c r="S25" s="80">
        <v>0</v>
      </c>
      <c r="T25" s="78">
        <f>SUMPRODUCT(LTA!F25:AJ25,LTA!F$101:AJ$101,LTA!F$103:AJ$103)</f>
        <v>47.25</v>
      </c>
      <c r="U25" s="78">
        <f>SUMPRODUCT(LTA!F25:AJ25,LTA!F$102:AJ$102,LTA!F$103:AJ$103)</f>
        <v>102.58000000000001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10.66947423597261</v>
      </c>
      <c r="AD25">
        <f t="shared" si="1"/>
        <v>996.31477823761895</v>
      </c>
      <c r="AE25">
        <f>'IDT-1'!B25</f>
        <v>0</v>
      </c>
      <c r="AF25" s="26"/>
      <c r="AG25">
        <f t="shared" si="2"/>
        <v>996.31477823761895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16.373271889400918</v>
      </c>
      <c r="F26">
        <f>GT_Spot!P26</f>
        <v>0</v>
      </c>
      <c r="G26">
        <f>PPCL_NG!P26</f>
        <v>40.244399999999999</v>
      </c>
      <c r="H26">
        <f>PPCL_Spot!P26</f>
        <v>0</v>
      </c>
      <c r="I26">
        <f>Bawana_NG!P26</f>
        <v>82.693874338190511</v>
      </c>
      <c r="J26">
        <f>Bawana_RLNG!P26</f>
        <v>0</v>
      </c>
      <c r="K26">
        <f>Bawana_Spot!P26</f>
        <v>0</v>
      </c>
      <c r="L26">
        <f>TWOMCL!O26</f>
        <v>-5.8460000000000001</v>
      </c>
      <c r="M26">
        <f>EDWPCL!S26</f>
        <v>0</v>
      </c>
      <c r="N26">
        <f>'MSW BWN'!S26</f>
        <v>7.5291447999999992</v>
      </c>
      <c r="O26">
        <f>BRPL_ISGS_exbus!BB26</f>
        <v>776.90252927498602</v>
      </c>
      <c r="P26" s="77">
        <v>110.33</v>
      </c>
      <c r="Q26" s="77">
        <v>25.24</v>
      </c>
      <c r="R26" s="80">
        <v>0</v>
      </c>
      <c r="S26" s="80">
        <v>0</v>
      </c>
      <c r="T26" s="78">
        <f>SUMPRODUCT(LTA!F26:AJ26,LTA!F$101:AJ$101,LTA!F$103:AJ$103)</f>
        <v>46.550000000000004</v>
      </c>
      <c r="U26" s="78">
        <f>SUMPRODUCT(LTA!F26:AJ26,LTA!F$102:AJ$102,LTA!F$103:AJ$103)</f>
        <v>101.66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11.882909113481087</v>
      </c>
      <c r="AD26">
        <f t="shared" si="1"/>
        <v>1059.8243111890968</v>
      </c>
      <c r="AE26">
        <f>'IDT-1'!B26</f>
        <v>0</v>
      </c>
      <c r="AF26" s="26"/>
      <c r="AG26">
        <f t="shared" si="2"/>
        <v>1059.8243111890968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40.052400000000006</v>
      </c>
      <c r="H27">
        <f>PPCL_Spot!P27</f>
        <v>0</v>
      </c>
      <c r="I27">
        <f>Bawana_NG!P27</f>
        <v>149.61784393688305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7.7231432</v>
      </c>
      <c r="O27">
        <f>BRPL_ISGS_exbus!BB27</f>
        <v>883.45909107837315</v>
      </c>
      <c r="P27" s="77">
        <v>110.33</v>
      </c>
      <c r="Q27" s="77">
        <v>25.24</v>
      </c>
      <c r="R27" s="80">
        <v>0</v>
      </c>
      <c r="S27" s="80">
        <v>0</v>
      </c>
      <c r="T27" s="78">
        <f>SUMPRODUCT(LTA!F27:AJ27,LTA!F$101:AJ$101,LTA!F$103:AJ$103)</f>
        <v>45.980000000000004</v>
      </c>
      <c r="U27" s="78">
        <f>SUMPRODUCT(LTA!F27:AJ27,LTA!F$102:AJ$102,LTA!F$103:AJ$103)</f>
        <v>101.68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14.745147278285101</v>
      </c>
      <c r="AD27">
        <f t="shared" si="1"/>
        <v>1130.3215940116872</v>
      </c>
      <c r="AE27">
        <f>'IDT-1'!B27</f>
        <v>19</v>
      </c>
      <c r="AF27" s="26"/>
      <c r="AG27">
        <f t="shared" si="2"/>
        <v>1149.3215940116872</v>
      </c>
      <c r="AI27" s="75">
        <f>PXIL!H27</f>
        <v>0</v>
      </c>
      <c r="AJ27" s="75">
        <f>PXIL!N27</f>
        <v>0</v>
      </c>
      <c r="AK27" s="75">
        <f>RTM_IEX!H27</f>
        <v>26.82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39.902399999999993</v>
      </c>
      <c r="H28">
        <f>PPCL_Spot!P28</f>
        <v>0</v>
      </c>
      <c r="I28">
        <f>Bawana_NG!P28</f>
        <v>142.44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7.8669695999999991</v>
      </c>
      <c r="O28">
        <f>BRPL_ISGS_exbus!BB28</f>
        <v>976.93741641740473</v>
      </c>
      <c r="P28" s="77">
        <v>110.33</v>
      </c>
      <c r="Q28" s="77">
        <v>25.24</v>
      </c>
      <c r="R28" s="80">
        <v>0.1</v>
      </c>
      <c r="S28" s="80">
        <v>0</v>
      </c>
      <c r="T28" s="78">
        <f>SUMPRODUCT(LTA!F28:AJ28,LTA!F$101:AJ$101,LTA!F$103:AJ$103)</f>
        <v>45.04</v>
      </c>
      <c r="U28" s="78">
        <f>SUMPRODUCT(LTA!F28:AJ28,LTA!F$102:AJ$102,LTA!F$103:AJ$103)</f>
        <v>101.82000000000001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15.422521186944005</v>
      </c>
      <c r="AD28">
        <f t="shared" si="1"/>
        <v>1206.6185279051763</v>
      </c>
      <c r="AE28">
        <f>'IDT-1'!B28</f>
        <v>54</v>
      </c>
      <c r="AF28" s="26"/>
      <c r="AG28">
        <f t="shared" si="2"/>
        <v>1260.6185279051763</v>
      </c>
      <c r="AI28" s="75">
        <f>PXIL!H28</f>
        <v>0</v>
      </c>
      <c r="AJ28" s="75">
        <f>PXIL!N28</f>
        <v>0</v>
      </c>
      <c r="AK28" s="75">
        <f>RTM_IEX!H28</f>
        <v>18.2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40.130400000000002</v>
      </c>
      <c r="H29">
        <f>PPCL_Spot!P29</f>
        <v>0</v>
      </c>
      <c r="I29">
        <f>Bawana_NG!P29</f>
        <v>142.44</v>
      </c>
      <c r="J29">
        <f>Bawana_RLNG!P29</f>
        <v>0</v>
      </c>
      <c r="K29">
        <f>Bawana_Spot!P29</f>
        <v>0</v>
      </c>
      <c r="L29">
        <f>TWOMCL!O29</f>
        <v>-6.0960000000000001</v>
      </c>
      <c r="M29">
        <f>EDWPCL!S29</f>
        <v>0</v>
      </c>
      <c r="N29">
        <f>'MSW BWN'!S29</f>
        <v>7.8903831999999987</v>
      </c>
      <c r="O29">
        <f>BRPL_ISGS_exbus!BB29</f>
        <v>1022.7678503465265</v>
      </c>
      <c r="P29" s="77">
        <v>110.33</v>
      </c>
      <c r="Q29" s="77">
        <v>25.24</v>
      </c>
      <c r="R29" s="80">
        <v>0.5</v>
      </c>
      <c r="S29" s="80">
        <v>0</v>
      </c>
      <c r="T29" s="78">
        <f>SUMPRODUCT(LTA!F29:AJ29,LTA!F$101:AJ$101,LTA!F$103:AJ$103)</f>
        <v>44.41</v>
      </c>
      <c r="U29" s="78">
        <f>SUMPRODUCT(LTA!F29:AJ29,LTA!F$102:AJ$102,LTA!F$103:AJ$103)</f>
        <v>102.03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15.743288085451114</v>
      </c>
      <c r="AD29">
        <f t="shared" si="1"/>
        <v>1242.8103987839017</v>
      </c>
      <c r="AE29">
        <f>'IDT-1'!B29</f>
        <v>115</v>
      </c>
      <c r="AF29" s="26"/>
      <c r="AG29">
        <f t="shared" si="2"/>
        <v>1357.8103987839017</v>
      </c>
      <c r="AI29" s="75">
        <f>PXIL!H29</f>
        <v>0</v>
      </c>
      <c r="AJ29" s="75">
        <f>PXIL!N29</f>
        <v>0</v>
      </c>
      <c r="AK29" s="75">
        <f>RTM_IEX!H29</f>
        <v>8.6199999999999992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40.070400000000006</v>
      </c>
      <c r="H30">
        <f>PPCL_Spot!P30</f>
        <v>0</v>
      </c>
      <c r="I30">
        <f>Bawana_NG!P30</f>
        <v>142.44</v>
      </c>
      <c r="J30">
        <f>Bawana_RLNG!P30</f>
        <v>0</v>
      </c>
      <c r="K30">
        <f>Bawana_Spot!P30</f>
        <v>0</v>
      </c>
      <c r="L30">
        <f>TWOMCL!O30</f>
        <v>-5.98</v>
      </c>
      <c r="M30">
        <f>EDWPCL!S30</f>
        <v>0</v>
      </c>
      <c r="N30">
        <f>'MSW BWN'!S30</f>
        <v>7.4572315999999992</v>
      </c>
      <c r="O30">
        <f>BRPL_ISGS_exbus!BB30</f>
        <v>1069.2993057690267</v>
      </c>
      <c r="P30" s="77">
        <v>110.33</v>
      </c>
      <c r="Q30" s="77">
        <v>25.24</v>
      </c>
      <c r="R30" s="80">
        <v>3.0999999999999996</v>
      </c>
      <c r="S30" s="80">
        <v>0</v>
      </c>
      <c r="T30" s="78">
        <f>SUMPRODUCT(LTA!F30:AJ30,LTA!F$101:AJ$101,LTA!F$103:AJ$103)</f>
        <v>44.32</v>
      </c>
      <c r="U30" s="78">
        <f>SUMPRODUCT(LTA!F30:AJ30,LTA!F$102:AJ$102,LTA!F$103:AJ$103)</f>
        <v>102.25999999999999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18.21</v>
      </c>
      <c r="AB30" s="117">
        <f>-STOA!N30</f>
        <v>-257.96000000000004</v>
      </c>
      <c r="AC30">
        <f t="shared" si="0"/>
        <v>16.390715296296541</v>
      </c>
      <c r="AD30">
        <f t="shared" si="1"/>
        <v>1315.9672753955563</v>
      </c>
      <c r="AE30">
        <f>'IDT-1'!B30</f>
        <v>143</v>
      </c>
      <c r="AF30" s="26"/>
      <c r="AG30">
        <f t="shared" si="2"/>
        <v>1458.9672753955563</v>
      </c>
      <c r="AI30" s="75">
        <f>PXIL!H30</f>
        <v>0</v>
      </c>
      <c r="AJ30" s="75">
        <f>PXIL!N30</f>
        <v>0</v>
      </c>
      <c r="AK30" s="75">
        <f>RTM_IEX!H30</f>
        <v>18.2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40.059599999999996</v>
      </c>
      <c r="H31">
        <f>PPCL_Spot!P31</f>
        <v>0</v>
      </c>
      <c r="I31">
        <f>Bawana_NG!P31</f>
        <v>142.44</v>
      </c>
      <c r="J31">
        <f>Bawana_RLNG!P31</f>
        <v>0</v>
      </c>
      <c r="K31">
        <f>Bawana_Spot!P31</f>
        <v>0</v>
      </c>
      <c r="L31">
        <f>TWOMCL!O31</f>
        <v>-5.8079999999999998</v>
      </c>
      <c r="M31">
        <f>EDWPCL!S31</f>
        <v>0</v>
      </c>
      <c r="N31">
        <f>'MSW BWN'!S31</f>
        <v>-8.3619999999999996E-3</v>
      </c>
      <c r="O31">
        <f>BRPL_ISGS_exbus!BB31</f>
        <v>1098.3334855781266</v>
      </c>
      <c r="P31" s="77">
        <v>110.33</v>
      </c>
      <c r="Q31" s="77">
        <v>25.24</v>
      </c>
      <c r="R31" s="80">
        <v>10.754799107142858</v>
      </c>
      <c r="S31" s="80">
        <v>0</v>
      </c>
      <c r="T31" s="78">
        <f>SUMPRODUCT(LTA!F31:AJ31,LTA!F$101:AJ$101,LTA!F$103:AJ$103)</f>
        <v>41.58</v>
      </c>
      <c r="U31" s="78">
        <f>SUMPRODUCT(LTA!F31:AJ31,LTA!F$102:AJ$102,LTA!F$103:AJ$103)</f>
        <v>102.38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107.28999999999998</v>
      </c>
      <c r="AB31" s="117">
        <f>-STOA!N31</f>
        <v>-257.96000000000004</v>
      </c>
      <c r="AC31">
        <f t="shared" si="0"/>
        <v>17.335876108869954</v>
      </c>
      <c r="AD31">
        <f t="shared" si="1"/>
        <v>1402.6666998992257</v>
      </c>
      <c r="AE31">
        <f>'IDT-1'!B31</f>
        <v>111</v>
      </c>
      <c r="AF31" s="26"/>
      <c r="AG31">
        <f t="shared" si="2"/>
        <v>1513.6666998992257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16.373271889400918</v>
      </c>
      <c r="F32">
        <f>GT_Spot!P32</f>
        <v>0</v>
      </c>
      <c r="G32">
        <f>PPCL_NG!P32</f>
        <v>40.141199999999991</v>
      </c>
      <c r="H32">
        <f>PPCL_Spot!P32</f>
        <v>0</v>
      </c>
      <c r="I32">
        <f>Bawana_NG!P32</f>
        <v>132.56</v>
      </c>
      <c r="J32">
        <f>Bawana_RLNG!P32</f>
        <v>0</v>
      </c>
      <c r="K32">
        <f>Bawana_Spot!P32</f>
        <v>0</v>
      </c>
      <c r="L32">
        <f>TWOMCL!O32</f>
        <v>-5.6159999999999988</v>
      </c>
      <c r="M32">
        <f>EDWPCL!S32</f>
        <v>0</v>
      </c>
      <c r="N32">
        <f>'MSW BWN'!S32</f>
        <v>0</v>
      </c>
      <c r="O32">
        <f>BRPL_ISGS_exbus!BB32</f>
        <v>1106.5415722581265</v>
      </c>
      <c r="P32" s="77">
        <v>110.33</v>
      </c>
      <c r="Q32" s="77">
        <v>25.24</v>
      </c>
      <c r="R32" s="80">
        <v>23.799999999999997</v>
      </c>
      <c r="S32" s="80">
        <v>0</v>
      </c>
      <c r="T32" s="78">
        <f>SUMPRODUCT(LTA!F32:AJ32,LTA!F$101:AJ$101,LTA!F$103:AJ$103)</f>
        <v>34.15</v>
      </c>
      <c r="U32" s="78">
        <f>SUMPRODUCT(LTA!F32:AJ32,LTA!F$102:AJ$102,LTA!F$103:AJ$103)</f>
        <v>96.179999999999993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150.69000000000003</v>
      </c>
      <c r="AB32" s="117">
        <f>-STOA!N32</f>
        <v>-257.96000000000004</v>
      </c>
      <c r="AC32">
        <f t="shared" si="0"/>
        <v>17.883258353954258</v>
      </c>
      <c r="AD32">
        <f t="shared" si="1"/>
        <v>1424.5467857935732</v>
      </c>
      <c r="AE32">
        <f>'IDT-1'!B32</f>
        <v>166.24600000000001</v>
      </c>
      <c r="AF32" s="26"/>
      <c r="AG32">
        <f t="shared" si="2"/>
        <v>1590.7927857935733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16.373271889400918</v>
      </c>
      <c r="F33">
        <f>GT_Spot!P33</f>
        <v>0</v>
      </c>
      <c r="G33">
        <f>PPCL_NG!P33</f>
        <v>40.105200000000011</v>
      </c>
      <c r="H33">
        <f>PPCL_Spot!P33</f>
        <v>0</v>
      </c>
      <c r="I33">
        <f>Bawana_NG!P33</f>
        <v>132.06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-8.3619999999999996E-3</v>
      </c>
      <c r="O33">
        <f>BRPL_ISGS_exbus!BB33</f>
        <v>1113.8491229670767</v>
      </c>
      <c r="P33" s="77">
        <v>110.33</v>
      </c>
      <c r="Q33" s="77">
        <v>25.24</v>
      </c>
      <c r="R33" s="80">
        <v>31.71</v>
      </c>
      <c r="S33" s="80">
        <v>0</v>
      </c>
      <c r="T33" s="78">
        <f>SUMPRODUCT(LTA!F33:AJ33,LTA!F$101:AJ$101,LTA!F$103:AJ$103)</f>
        <v>36.540000000000006</v>
      </c>
      <c r="U33" s="78">
        <f>SUMPRODUCT(LTA!F33:AJ33,LTA!F$102:AJ$102,LTA!F$103:AJ$103)</f>
        <v>96.08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283.17</v>
      </c>
      <c r="AB33" s="117">
        <f>-STOA!N33</f>
        <v>-257.96000000000004</v>
      </c>
      <c r="AC33">
        <f t="shared" si="0"/>
        <v>19.300700502799327</v>
      </c>
      <c r="AD33">
        <f t="shared" si="1"/>
        <v>1561.0617421055676</v>
      </c>
      <c r="AE33">
        <f>'IDT-1'!B33</f>
        <v>85.072000000000003</v>
      </c>
      <c r="AF33" s="26"/>
      <c r="AG33">
        <f t="shared" si="2"/>
        <v>1646.1337421055678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9.4968591723687457</v>
      </c>
      <c r="F34">
        <f>GT_Spot!P34</f>
        <v>0</v>
      </c>
      <c r="G34">
        <f>PPCL_NG!P34</f>
        <v>40.359599999999993</v>
      </c>
      <c r="H34">
        <f>PPCL_Spot!P34</f>
        <v>0</v>
      </c>
      <c r="I34">
        <f>Bawana_NG!P34</f>
        <v>132.06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3.3799203999999992</v>
      </c>
      <c r="O34">
        <f>BRPL_ISGS_exbus!BB34</f>
        <v>1142.9132458170768</v>
      </c>
      <c r="P34" s="77">
        <v>110.33</v>
      </c>
      <c r="Q34" s="77">
        <v>25.24</v>
      </c>
      <c r="R34" s="80">
        <v>37</v>
      </c>
      <c r="S34" s="80">
        <v>0</v>
      </c>
      <c r="T34" s="78">
        <f>SUMPRODUCT(LTA!F34:AJ34,LTA!F$101:AJ$101,LTA!F$103:AJ$103)</f>
        <v>46.05</v>
      </c>
      <c r="U34" s="78">
        <f>SUMPRODUCT(LTA!F34:AJ34,LTA!F$102:AJ$102,LTA!F$103:AJ$103)</f>
        <v>87.25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369.05</v>
      </c>
      <c r="AB34" s="117">
        <f>-STOA!N34</f>
        <v>-257.96000000000004</v>
      </c>
      <c r="AC34">
        <f t="shared" si="0"/>
        <v>20.265115112409539</v>
      </c>
      <c r="AD34">
        <f t="shared" si="1"/>
        <v>1685.7777200289254</v>
      </c>
      <c r="AE34">
        <f>'IDT-1'!B34</f>
        <v>31.331</v>
      </c>
      <c r="AF34" s="26"/>
      <c r="AG34">
        <f t="shared" si="2"/>
        <v>1717.1087200289253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9.4968591723687457</v>
      </c>
      <c r="F35">
        <f>GT_Spot!P35</f>
        <v>0</v>
      </c>
      <c r="G35">
        <f>PPCL_NG!P35</f>
        <v>41.334000000000003</v>
      </c>
      <c r="H35">
        <f>PPCL_Spot!P35</f>
        <v>0</v>
      </c>
      <c r="I35">
        <f>Bawana_NG!P35</f>
        <v>132.06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6.5992904000000001</v>
      </c>
      <c r="O35">
        <f>BRPL_ISGS_exbus!BB35</f>
        <v>1145.8529299561474</v>
      </c>
      <c r="P35" s="77">
        <v>110.33</v>
      </c>
      <c r="Q35" s="77">
        <v>25.24</v>
      </c>
      <c r="R35" s="80">
        <v>41.5</v>
      </c>
      <c r="S35" s="80">
        <v>0</v>
      </c>
      <c r="T35" s="78">
        <f>SUMPRODUCT(LTA!F35:AJ35,LTA!F$101:AJ$101,LTA!F$103:AJ$103)</f>
        <v>74.61</v>
      </c>
      <c r="U35" s="78">
        <f>SUMPRODUCT(LTA!F35:AJ35,LTA!F$102:AJ$102,LTA!F$103:AJ$103)</f>
        <v>85.48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460.65000000000003</v>
      </c>
      <c r="AB35" s="117">
        <f>-STOA!N35</f>
        <v>-257.96000000000004</v>
      </c>
      <c r="AC35">
        <f t="shared" si="0"/>
        <v>21.977521670253864</v>
      </c>
      <c r="AD35">
        <f t="shared" si="1"/>
        <v>1750.0887676101513</v>
      </c>
      <c r="AE35">
        <f>'IDT-1'!B35</f>
        <v>4.851</v>
      </c>
      <c r="AF35" s="26"/>
      <c r="AG35">
        <f t="shared" si="2"/>
        <v>1754.9397676101514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9.4968591723687457</v>
      </c>
      <c r="F36">
        <f>GT_Spot!P36</f>
        <v>0</v>
      </c>
      <c r="G36">
        <f>PPCL_NG!P36</f>
        <v>40.7196</v>
      </c>
      <c r="H36">
        <f>PPCL_Spot!P36</f>
        <v>0</v>
      </c>
      <c r="I36">
        <f>Bawana_NG!P36</f>
        <v>131.57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6.6712035999999992</v>
      </c>
      <c r="O36">
        <f>BRPL_ISGS_exbus!BB36</f>
        <v>1139.2758611949475</v>
      </c>
      <c r="P36" s="77">
        <v>110.33</v>
      </c>
      <c r="Q36" s="77">
        <v>25.24</v>
      </c>
      <c r="R36" s="80">
        <v>41.5</v>
      </c>
      <c r="S36" s="80">
        <v>0</v>
      </c>
      <c r="T36" s="78">
        <f>SUMPRODUCT(LTA!F36:AJ36,LTA!F$101:AJ$101,LTA!F$103:AJ$103)</f>
        <v>110.19</v>
      </c>
      <c r="U36" s="78">
        <f>SUMPRODUCT(LTA!F36:AJ36,LTA!F$102:AJ$102,LTA!F$103:AJ$103)</f>
        <v>85.06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502.79999999999995</v>
      </c>
      <c r="AB36" s="117">
        <f>-STOA!N36</f>
        <v>-257.96000000000004</v>
      </c>
      <c r="AC36">
        <f t="shared" si="0"/>
        <v>22.688544984059448</v>
      </c>
      <c r="AD36">
        <f t="shared" si="1"/>
        <v>1808.0781887351461</v>
      </c>
      <c r="AE36">
        <f>'IDT-1'!B36</f>
        <v>0</v>
      </c>
      <c r="AF36" s="26"/>
      <c r="AG36">
        <f t="shared" si="2"/>
        <v>1808.0781887351461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11.703543227062674</v>
      </c>
      <c r="F37">
        <f>GT_Spot!P37</f>
        <v>0</v>
      </c>
      <c r="G37">
        <f>PPCL_NG!P37</f>
        <v>40.666800000000002</v>
      </c>
      <c r="H37">
        <f>PPCL_Spot!P37</f>
        <v>0</v>
      </c>
      <c r="I37">
        <f>Bawana_NG!P37</f>
        <v>132.56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7.0408039999999996</v>
      </c>
      <c r="O37">
        <f>BRPL_ISGS_exbus!BB37</f>
        <v>1084.3689882938811</v>
      </c>
      <c r="P37" s="77">
        <v>110.33</v>
      </c>
      <c r="Q37" s="77">
        <v>25.24</v>
      </c>
      <c r="R37" s="80">
        <v>41.5</v>
      </c>
      <c r="S37" s="80">
        <v>0</v>
      </c>
      <c r="T37" s="78">
        <f>SUMPRODUCT(LTA!F37:AJ37,LTA!F$101:AJ$101,LTA!F$103:AJ$103)</f>
        <v>150.09</v>
      </c>
      <c r="U37" s="78">
        <f>SUMPRODUCT(LTA!F37:AJ37,LTA!F$102:AJ$102,LTA!F$103:AJ$103)</f>
        <v>83.35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545.57000000000005</v>
      </c>
      <c r="AB37" s="117">
        <f>-STOA!N37</f>
        <v>-257.96000000000004</v>
      </c>
      <c r="AC37">
        <f t="shared" si="0"/>
        <v>22.487068534577212</v>
      </c>
      <c r="AD37">
        <f t="shared" si="1"/>
        <v>1889.8462767382557</v>
      </c>
      <c r="AE37">
        <f>'IDT-1'!B37</f>
        <v>0</v>
      </c>
      <c r="AF37" s="26"/>
      <c r="AG37">
        <f t="shared" si="2"/>
        <v>1889.8462767382557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11.402444088136047</v>
      </c>
      <c r="F38">
        <f>GT_Spot!P38</f>
        <v>0</v>
      </c>
      <c r="G38">
        <f>PPCL_NG!P38</f>
        <v>40.659599999999998</v>
      </c>
      <c r="H38">
        <f>PPCL_Spot!P38</f>
        <v>0</v>
      </c>
      <c r="I38">
        <f>Bawana_NG!P38</f>
        <v>132.06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7.0558556000000001</v>
      </c>
      <c r="O38">
        <f>BRPL_ISGS_exbus!BB38</f>
        <v>1025.8400518580809</v>
      </c>
      <c r="P38" s="77">
        <v>110.33</v>
      </c>
      <c r="Q38" s="77">
        <v>25.24</v>
      </c>
      <c r="R38" s="80">
        <v>41.5</v>
      </c>
      <c r="S38" s="80">
        <v>0</v>
      </c>
      <c r="T38" s="78">
        <f>SUMPRODUCT(LTA!F38:AJ38,LTA!F$101:AJ$101,LTA!F$103:AJ$103)</f>
        <v>185</v>
      </c>
      <c r="U38" s="78">
        <f>SUMPRODUCT(LTA!F38:AJ38,LTA!F$102:AJ$102,LTA!F$103:AJ$103)</f>
        <v>82.45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592.18000000000006</v>
      </c>
      <c r="AB38" s="117">
        <f>-STOA!N38</f>
        <v>-257.96000000000004</v>
      </c>
      <c r="AC38">
        <f t="shared" si="0"/>
        <v>22.452536127544736</v>
      </c>
      <c r="AD38">
        <f t="shared" si="1"/>
        <v>1936.1786251705614</v>
      </c>
      <c r="AE38">
        <f>'IDT-1'!B38</f>
        <v>0</v>
      </c>
      <c r="AF38" s="26"/>
      <c r="AG38">
        <f t="shared" si="2"/>
        <v>1936.1786251705614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15.371053322826373</v>
      </c>
      <c r="F39">
        <f>GT_Spot!P39</f>
        <v>0</v>
      </c>
      <c r="G39">
        <f>PPCL_NG!P39</f>
        <v>40.659600000000005</v>
      </c>
      <c r="H39">
        <f>PPCL_Spot!P39</f>
        <v>0</v>
      </c>
      <c r="I39">
        <f>Bawana_NG!P39</f>
        <v>131.57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6.8953051999999992</v>
      </c>
      <c r="O39">
        <f>BRPL_ISGS_exbus!BB39</f>
        <v>992.72646552653077</v>
      </c>
      <c r="P39" s="77">
        <v>110.33</v>
      </c>
      <c r="Q39" s="77">
        <v>25.24</v>
      </c>
      <c r="R39" s="80">
        <v>41.5</v>
      </c>
      <c r="S39" s="80">
        <v>0</v>
      </c>
      <c r="T39" s="78">
        <f>SUMPRODUCT(LTA!F39:AJ39,LTA!F$101:AJ$101,LTA!F$103:AJ$103)</f>
        <v>214.64000000000001</v>
      </c>
      <c r="U39" s="78">
        <f>SUMPRODUCT(LTA!F39:AJ39,LTA!F$102:AJ$102,LTA!F$103:AJ$103)</f>
        <v>80.84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641.66000000000008</v>
      </c>
      <c r="AB39" s="117">
        <f>-STOA!N39</f>
        <v>-257.96000000000004</v>
      </c>
      <c r="AC39">
        <f t="shared" si="0"/>
        <v>22.618145532384315</v>
      </c>
      <c r="AD39">
        <f t="shared" si="1"/>
        <v>2017.1074882688624</v>
      </c>
      <c r="AE39">
        <f>'IDT-1'!B39</f>
        <v>0</v>
      </c>
      <c r="AF39" s="26"/>
      <c r="AG39">
        <f t="shared" si="2"/>
        <v>2017.1074882688624</v>
      </c>
      <c r="AI39" s="75">
        <f>PXIL!H39</f>
        <v>0</v>
      </c>
      <c r="AJ39" s="75">
        <f>PXIL!N39</f>
        <v>0</v>
      </c>
      <c r="AK39" s="75">
        <f>RTM_IEX!H39</f>
        <v>2.38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16.373271889400918</v>
      </c>
      <c r="F40">
        <f>GT_Spot!P40</f>
        <v>0</v>
      </c>
      <c r="G40">
        <f>PPCL_NG!P40</f>
        <v>40.495199999999997</v>
      </c>
      <c r="H40">
        <f>PPCL_Spot!P40</f>
        <v>0</v>
      </c>
      <c r="I40">
        <f>Bawana_NG!P40</f>
        <v>131.57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7.1528547999999992</v>
      </c>
      <c r="O40">
        <f>BRPL_ISGS_exbus!BB40</f>
        <v>981.8585077621309</v>
      </c>
      <c r="P40" s="77">
        <v>110.33</v>
      </c>
      <c r="Q40" s="77">
        <v>25.24</v>
      </c>
      <c r="R40" s="80">
        <v>41.5</v>
      </c>
      <c r="S40" s="80">
        <v>0</v>
      </c>
      <c r="T40" s="78">
        <f>SUMPRODUCT(LTA!F40:AJ40,LTA!F$101:AJ$101,LTA!F$103:AJ$103)</f>
        <v>219.56</v>
      </c>
      <c r="U40" s="78">
        <f>SUMPRODUCT(LTA!F40:AJ40,LTA!F$102:AJ$102,LTA!F$103:AJ$103)</f>
        <v>65.819999999999993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669.1</v>
      </c>
      <c r="AB40" s="117">
        <f>-STOA!N40</f>
        <v>-257.96000000000004</v>
      </c>
      <c r="AC40">
        <f t="shared" si="0"/>
        <v>22.726098743923451</v>
      </c>
      <c r="AD40">
        <f t="shared" si="1"/>
        <v>2029.2669454594975</v>
      </c>
      <c r="AE40">
        <f>'IDT-1'!B40</f>
        <v>0</v>
      </c>
      <c r="AF40" s="26"/>
      <c r="AG40">
        <f t="shared" si="2"/>
        <v>2029.2669454594975</v>
      </c>
      <c r="AI40" s="75">
        <f>PXIL!H40</f>
        <v>0</v>
      </c>
      <c r="AJ40" s="75">
        <f>PXIL!N40</f>
        <v>0</v>
      </c>
      <c r="AK40" s="75">
        <f>RTM_IEX!H40</f>
        <v>7.08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16.373271889400918</v>
      </c>
      <c r="F41">
        <f>GT_Spot!P41</f>
        <v>0</v>
      </c>
      <c r="G41">
        <f>PPCL_NG!P41</f>
        <v>40.395599999999995</v>
      </c>
      <c r="H41">
        <f>PPCL_Spot!P41</f>
        <v>0</v>
      </c>
      <c r="I41">
        <f>Bawana_NG!P41</f>
        <v>131.57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7.8753315999999982</v>
      </c>
      <c r="O41">
        <f>BRPL_ISGS_exbus!BB41</f>
        <v>967.2551829844308</v>
      </c>
      <c r="P41" s="77">
        <v>110.33</v>
      </c>
      <c r="Q41" s="77">
        <v>25.24</v>
      </c>
      <c r="R41" s="80">
        <v>41.5</v>
      </c>
      <c r="S41" s="80">
        <v>0</v>
      </c>
      <c r="T41" s="78">
        <f>SUMPRODUCT(LTA!F41:AJ41,LTA!F$101:AJ$101,LTA!F$103:AJ$103)</f>
        <v>248.90999999999997</v>
      </c>
      <c r="U41" s="78">
        <f>SUMPRODUCT(LTA!F41:AJ41,LTA!F$102:AJ$102,LTA!F$103:AJ$103)</f>
        <v>63.650000000000006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45.54</v>
      </c>
      <c r="Z41" s="75">
        <f>IEX!N41</f>
        <v>0</v>
      </c>
      <c r="AA41" s="117">
        <f>STOA!H41</f>
        <v>589.37</v>
      </c>
      <c r="AB41" s="117">
        <f>-STOA!N41</f>
        <v>-257.96000000000004</v>
      </c>
      <c r="AC41">
        <f t="shared" si="0"/>
        <v>23.231566801719691</v>
      </c>
      <c r="AD41">
        <f t="shared" si="1"/>
        <v>2086.2010294240017</v>
      </c>
      <c r="AE41">
        <f>'IDT-1'!B41</f>
        <v>0</v>
      </c>
      <c r="AF41" s="26"/>
      <c r="AG41">
        <f t="shared" si="2"/>
        <v>2086.2010294240017</v>
      </c>
      <c r="AI41" s="75">
        <f>PXIL!H41</f>
        <v>0</v>
      </c>
      <c r="AJ41" s="75">
        <f>PXIL!N41</f>
        <v>0</v>
      </c>
      <c r="AK41" s="75">
        <f>RTM_IEX!H41</f>
        <v>3.67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81.84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16.373271889400918</v>
      </c>
      <c r="F42">
        <f>GT_Spot!P42</f>
        <v>0</v>
      </c>
      <c r="G42">
        <f>PPCL_NG!P42</f>
        <v>40.528800000000004</v>
      </c>
      <c r="H42">
        <f>PPCL_Spot!P42</f>
        <v>0</v>
      </c>
      <c r="I42">
        <f>Bawana_NG!P42</f>
        <v>132.06</v>
      </c>
      <c r="J42">
        <f>Bawana_RLNG!P42</f>
        <v>0</v>
      </c>
      <c r="K42">
        <f>Bawana_Spot!P42</f>
        <v>0</v>
      </c>
      <c r="L42">
        <f>TWOMCL!O42</f>
        <v>-6.02</v>
      </c>
      <c r="M42">
        <f>EDWPCL!S42</f>
        <v>0</v>
      </c>
      <c r="N42">
        <f>'MSW BWN'!S42</f>
        <v>7.8836936</v>
      </c>
      <c r="O42">
        <f>BRPL_ISGS_exbus!BB42</f>
        <v>972.91091145443067</v>
      </c>
      <c r="P42" s="77">
        <v>110.33</v>
      </c>
      <c r="Q42" s="77">
        <v>25.24</v>
      </c>
      <c r="R42" s="80">
        <v>41.5</v>
      </c>
      <c r="S42" s="80">
        <v>0</v>
      </c>
      <c r="T42" s="78">
        <f>SUMPRODUCT(LTA!F42:AJ42,LTA!F$101:AJ$101,LTA!F$103:AJ$103)</f>
        <v>274.88</v>
      </c>
      <c r="U42" s="78">
        <f>SUMPRODUCT(LTA!F42:AJ42,LTA!F$102:AJ$102,LTA!F$103:AJ$103)</f>
        <v>61.2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50.35</v>
      </c>
      <c r="Z42" s="75">
        <f>IEX!N42</f>
        <v>0</v>
      </c>
      <c r="AA42" s="117">
        <f>STOA!H42</f>
        <v>594.27</v>
      </c>
      <c r="AB42" s="117">
        <f>-STOA!N42</f>
        <v>-257.96000000000004</v>
      </c>
      <c r="AC42">
        <f t="shared" si="0"/>
        <v>23.616210860414835</v>
      </c>
      <c r="AD42">
        <f t="shared" si="1"/>
        <v>2129.7404660834168</v>
      </c>
      <c r="AE42">
        <f>'IDT-1'!B42</f>
        <v>0</v>
      </c>
      <c r="AF42" s="26"/>
      <c r="AG42">
        <f t="shared" si="2"/>
        <v>2129.7404660834168</v>
      </c>
      <c r="AI42" s="75">
        <f>PXIL!H42</f>
        <v>0</v>
      </c>
      <c r="AJ42" s="75">
        <f>PXIL!N42</f>
        <v>0</v>
      </c>
      <c r="AK42" s="75">
        <f>RTM_IEX!H42</f>
        <v>8.4600000000000009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81.349999999999994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16.373271889400918</v>
      </c>
      <c r="F43">
        <f>GT_Spot!P43</f>
        <v>0</v>
      </c>
      <c r="G43">
        <f>PPCL_NG!P43</f>
        <v>41.843999999999994</v>
      </c>
      <c r="H43">
        <f>PPCL_Spot!P43</f>
        <v>0</v>
      </c>
      <c r="I43">
        <f>Bawana_NG!P43</f>
        <v>132.56</v>
      </c>
      <c r="J43">
        <f>Bawana_RLNG!P43</f>
        <v>0</v>
      </c>
      <c r="K43">
        <f>Bawana_Spot!P43</f>
        <v>0</v>
      </c>
      <c r="L43">
        <f>TWOMCL!O43</f>
        <v>-5.9420000000000002</v>
      </c>
      <c r="M43">
        <f>EDWPCL!S43</f>
        <v>0</v>
      </c>
      <c r="N43">
        <f>'MSW BWN'!S43</f>
        <v>7.7465567999999987</v>
      </c>
      <c r="O43">
        <f>BRPL_ISGS_exbus!BB43</f>
        <v>971.99084919163067</v>
      </c>
      <c r="P43" s="77">
        <v>110.33</v>
      </c>
      <c r="Q43" s="77">
        <v>25.24</v>
      </c>
      <c r="R43" s="80">
        <v>41.5</v>
      </c>
      <c r="S43" s="80">
        <v>0</v>
      </c>
      <c r="T43" s="78">
        <f>SUMPRODUCT(LTA!F43:AJ43,LTA!F$101:AJ$101,LTA!F$103:AJ$103)</f>
        <v>302.98</v>
      </c>
      <c r="U43" s="78">
        <f>SUMPRODUCT(LTA!F43:AJ43,LTA!F$102:AJ$102,LTA!F$103:AJ$103)</f>
        <v>57.55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136.82</v>
      </c>
      <c r="Z43" s="75">
        <f>IEX!N43</f>
        <v>0</v>
      </c>
      <c r="AA43" s="117">
        <f>STOA!H43</f>
        <v>495.83000000000004</v>
      </c>
      <c r="AB43" s="117">
        <f>-STOA!N43</f>
        <v>-257.96000000000004</v>
      </c>
      <c r="AC43">
        <f t="shared" si="0"/>
        <v>24.087972774715467</v>
      </c>
      <c r="AD43">
        <f t="shared" si="1"/>
        <v>2183.0347051063154</v>
      </c>
      <c r="AE43">
        <f>'IDT-1'!B43</f>
        <v>0</v>
      </c>
      <c r="AF43" s="26"/>
      <c r="AG43">
        <f t="shared" si="2"/>
        <v>2183.0347051063154</v>
      </c>
      <c r="AI43" s="75">
        <f>PXIL!H43</f>
        <v>0</v>
      </c>
      <c r="AJ43" s="75">
        <f>PXIL!N43</f>
        <v>0</v>
      </c>
      <c r="AK43" s="75">
        <f>RTM_IEX!H43</f>
        <v>47.87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82.39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16.373271889400918</v>
      </c>
      <c r="F44">
        <f>GT_Spot!P44</f>
        <v>0</v>
      </c>
      <c r="G44">
        <f>PPCL_NG!P44</f>
        <v>41.711999999999996</v>
      </c>
      <c r="H44">
        <f>PPCL_Spot!P44</f>
        <v>0</v>
      </c>
      <c r="I44">
        <f>Bawana_NG!P44</f>
        <v>133.07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7.7632808000000004</v>
      </c>
      <c r="O44">
        <f>BRPL_ISGS_exbus!BB44</f>
        <v>954.38250054843058</v>
      </c>
      <c r="P44" s="77">
        <v>110.33</v>
      </c>
      <c r="Q44" s="77">
        <v>25.24</v>
      </c>
      <c r="R44" s="80">
        <v>41.5</v>
      </c>
      <c r="S44" s="80">
        <v>0</v>
      </c>
      <c r="T44" s="78">
        <f>SUMPRODUCT(LTA!F44:AJ44,LTA!F$101:AJ$101,LTA!F$103:AJ$103)</f>
        <v>322.38</v>
      </c>
      <c r="U44" s="78">
        <f>SUMPRODUCT(LTA!F44:AJ44,LTA!F$102:AJ$102,LTA!F$103:AJ$103)</f>
        <v>54.790000000000006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126.26</v>
      </c>
      <c r="Z44" s="75">
        <f>IEX!N44</f>
        <v>0</v>
      </c>
      <c r="AA44" s="117">
        <f>STOA!H44</f>
        <v>485.07</v>
      </c>
      <c r="AB44" s="117">
        <f>-STOA!N44</f>
        <v>-257.96000000000004</v>
      </c>
      <c r="AC44">
        <f t="shared" si="0"/>
        <v>24.203981469242891</v>
      </c>
      <c r="AD44">
        <f t="shared" si="1"/>
        <v>2195.730281520478</v>
      </c>
      <c r="AE44">
        <f>'IDT-1'!B44</f>
        <v>0</v>
      </c>
      <c r="AF44" s="26"/>
      <c r="AG44">
        <f t="shared" si="2"/>
        <v>2195.730281520478</v>
      </c>
      <c r="AI44" s="75">
        <f>PXIL!H44</f>
        <v>0</v>
      </c>
      <c r="AJ44" s="75">
        <f>PXIL!N44</f>
        <v>0</v>
      </c>
      <c r="AK44" s="75">
        <f>RTM_IEX!H44</f>
        <v>81.209999999999994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83.94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16.373271889400918</v>
      </c>
      <c r="F45">
        <f>GT_Spot!P45</f>
        <v>0</v>
      </c>
      <c r="G45">
        <f>PPCL_NG!P45</f>
        <v>41.575199999999995</v>
      </c>
      <c r="H45">
        <f>PPCL_Spot!P45</f>
        <v>0</v>
      </c>
      <c r="I45">
        <f>Bawana_NG!P45</f>
        <v>133.07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7.5943683999999996</v>
      </c>
      <c r="O45">
        <f>BRPL_ISGS_exbus!BB45</f>
        <v>943.89188336543066</v>
      </c>
      <c r="P45" s="77">
        <v>110.33</v>
      </c>
      <c r="Q45" s="77">
        <v>25.24</v>
      </c>
      <c r="R45" s="80">
        <v>41.5</v>
      </c>
      <c r="S45" s="80">
        <v>0</v>
      </c>
      <c r="T45" s="78">
        <f>SUMPRODUCT(LTA!F45:AJ45,LTA!F$101:AJ$101,LTA!F$103:AJ$103)</f>
        <v>362.97000000000008</v>
      </c>
      <c r="U45" s="78">
        <f>SUMPRODUCT(LTA!F45:AJ45,LTA!F$102:AJ$102,LTA!F$103:AJ$103)</f>
        <v>52.46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105.01</v>
      </c>
      <c r="Z45" s="75">
        <f>IEX!N45</f>
        <v>0</v>
      </c>
      <c r="AA45" s="117">
        <f>STOA!H45</f>
        <v>482.82</v>
      </c>
      <c r="AB45" s="117">
        <f>-STOA!N45</f>
        <v>-257.96000000000004</v>
      </c>
      <c r="AC45">
        <f t="shared" si="0"/>
        <v>24.481301768912491</v>
      </c>
      <c r="AD45">
        <f t="shared" si="1"/>
        <v>2226.9666316378089</v>
      </c>
      <c r="AE45">
        <f>'IDT-1'!B45</f>
        <v>0</v>
      </c>
      <c r="AF45" s="26"/>
      <c r="AG45">
        <f t="shared" si="2"/>
        <v>2226.9666316378089</v>
      </c>
      <c r="AI45" s="75">
        <f>PXIL!H45</f>
        <v>0</v>
      </c>
      <c r="AJ45" s="75">
        <f>PXIL!N45</f>
        <v>0</v>
      </c>
      <c r="AK45" s="75">
        <f>RTM_IEX!H45</f>
        <v>71.63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121.07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16.373271889400918</v>
      </c>
      <c r="F46">
        <f>GT_Spot!P46</f>
        <v>0</v>
      </c>
      <c r="G46">
        <f>PPCL_NG!P46</f>
        <v>41.459999999999994</v>
      </c>
      <c r="H46">
        <f>PPCL_Spot!P46</f>
        <v>0</v>
      </c>
      <c r="I46">
        <f>Bawana_NG!P46</f>
        <v>133.07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7.1127171999999996</v>
      </c>
      <c r="O46">
        <f>BRPL_ISGS_exbus!BB46</f>
        <v>943.89188336543066</v>
      </c>
      <c r="P46" s="77">
        <v>110.33</v>
      </c>
      <c r="Q46" s="77">
        <v>25.24</v>
      </c>
      <c r="R46" s="80">
        <v>41.5</v>
      </c>
      <c r="S46" s="80">
        <v>0</v>
      </c>
      <c r="T46" s="78">
        <f>SUMPRODUCT(LTA!F46:AJ46,LTA!F$101:AJ$101,LTA!F$103:AJ$103)</f>
        <v>367.83</v>
      </c>
      <c r="U46" s="78">
        <f>SUMPRODUCT(LTA!F46:AJ46,LTA!F$102:AJ$102,LTA!F$103:AJ$103)</f>
        <v>60.4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108.25</v>
      </c>
      <c r="Z46" s="75">
        <f>IEX!N46</f>
        <v>0</v>
      </c>
      <c r="AA46" s="117">
        <f>STOA!H46</f>
        <v>521.31999999999994</v>
      </c>
      <c r="AB46" s="117">
        <f>-STOA!N46</f>
        <v>-257.96000000000004</v>
      </c>
      <c r="AC46">
        <f t="shared" si="0"/>
        <v>24.37062547835249</v>
      </c>
      <c r="AD46">
        <f t="shared" si="1"/>
        <v>2214.5004567283686</v>
      </c>
      <c r="AE46">
        <f>'IDT-1'!B46</f>
        <v>0</v>
      </c>
      <c r="AF46" s="26"/>
      <c r="AG46">
        <f t="shared" si="2"/>
        <v>2214.5004567283686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126.18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16.373271889400918</v>
      </c>
      <c r="F47">
        <f>GT_Spot!P47</f>
        <v>0</v>
      </c>
      <c r="G47">
        <f>PPCL_NG!P47</f>
        <v>41.483999999999995</v>
      </c>
      <c r="H47">
        <f>PPCL_Spot!P47</f>
        <v>0</v>
      </c>
      <c r="I47">
        <f>Bawana_NG!P47</f>
        <v>133.07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7.241492</v>
      </c>
      <c r="O47">
        <f>BRPL_ISGS_exbus!BB47</f>
        <v>933.40126551063054</v>
      </c>
      <c r="P47" s="77">
        <v>110.33</v>
      </c>
      <c r="Q47" s="77">
        <v>25.24</v>
      </c>
      <c r="R47" s="80">
        <v>41.5</v>
      </c>
      <c r="S47" s="80">
        <v>0</v>
      </c>
      <c r="T47" s="78">
        <f>SUMPRODUCT(LTA!F47:AJ47,LTA!F$101:AJ$101,LTA!F$103:AJ$103)</f>
        <v>374.52000000000004</v>
      </c>
      <c r="U47" s="78">
        <f>SUMPRODUCT(LTA!F47:AJ47,LTA!F$102:AJ$102,LTA!F$103:AJ$103)</f>
        <v>59.29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314.47000000000003</v>
      </c>
      <c r="Z47" s="75">
        <f>IEX!N47</f>
        <v>0</v>
      </c>
      <c r="AA47" s="117">
        <f>STOA!H47</f>
        <v>419.75</v>
      </c>
      <c r="AB47" s="117">
        <f>-STOA!N47</f>
        <v>-257.96000000000004</v>
      </c>
      <c r="AC47">
        <f t="shared" si="0"/>
        <v>24.716308459470248</v>
      </c>
      <c r="AD47">
        <f t="shared" si="1"/>
        <v>2253.4369306924505</v>
      </c>
      <c r="AE47">
        <f>'IDT-1'!B47</f>
        <v>0</v>
      </c>
      <c r="AF47" s="26"/>
      <c r="AG47">
        <f t="shared" si="2"/>
        <v>2253.4369306924505</v>
      </c>
      <c r="AI47" s="75">
        <f>PXIL!H47</f>
        <v>0</v>
      </c>
      <c r="AJ47" s="75">
        <f>PXIL!N47</f>
        <v>0</v>
      </c>
      <c r="AK47" s="75">
        <f>RTM_IEX!H47</f>
        <v>65.569999999999993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15.769267139479906</v>
      </c>
      <c r="F48">
        <f>GT_Spot!P48</f>
        <v>0</v>
      </c>
      <c r="G48">
        <f>PPCL_NG!P48</f>
        <v>41.462400000000009</v>
      </c>
      <c r="H48">
        <f>PPCL_Spot!P48</f>
        <v>0</v>
      </c>
      <c r="I48">
        <f>Bawana_NG!P48</f>
        <v>135.30000000000001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8.2114839999999987</v>
      </c>
      <c r="O48">
        <f>BRPL_ISGS_exbus!BB48</f>
        <v>922.91064765583064</v>
      </c>
      <c r="P48" s="77">
        <v>110.33</v>
      </c>
      <c r="Q48" s="77">
        <v>25.24</v>
      </c>
      <c r="R48" s="80">
        <v>41.5</v>
      </c>
      <c r="S48" s="80">
        <v>0</v>
      </c>
      <c r="T48" s="78">
        <f>SUMPRODUCT(LTA!F48:AJ48,LTA!F$101:AJ$101,LTA!F$103:AJ$103)</f>
        <v>377</v>
      </c>
      <c r="U48" s="78">
        <f>SUMPRODUCT(LTA!F48:AJ48,LTA!F$102:AJ$102,LTA!F$103:AJ$103)</f>
        <v>58.29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487.8</v>
      </c>
      <c r="Z48" s="75">
        <f>IEX!N48</f>
        <v>0</v>
      </c>
      <c r="AA48" s="117">
        <f>STOA!H48</f>
        <v>233.76999999999998</v>
      </c>
      <c r="AB48" s="117">
        <f>-STOA!N48</f>
        <v>-257.96000000000004</v>
      </c>
      <c r="AC48">
        <f t="shared" si="0"/>
        <v>24.415117630148707</v>
      </c>
      <c r="AD48">
        <f t="shared" si="1"/>
        <v>2219.511890917051</v>
      </c>
      <c r="AE48">
        <f>'IDT-1'!B48</f>
        <v>0</v>
      </c>
      <c r="AF48" s="26"/>
      <c r="AG48">
        <f t="shared" si="2"/>
        <v>2219.511890917051</v>
      </c>
      <c r="AI48" s="75">
        <f>PXIL!H48</f>
        <v>0</v>
      </c>
      <c r="AJ48" s="75">
        <f>PXIL!N48</f>
        <v>0</v>
      </c>
      <c r="AK48" s="75">
        <f>RTM_IEX!H48</f>
        <v>50.43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15.769267139479906</v>
      </c>
      <c r="F49">
        <f>GT_Spot!P49</f>
        <v>0</v>
      </c>
      <c r="G49">
        <f>PPCL_NG!P49</f>
        <v>41.628</v>
      </c>
      <c r="H49">
        <f>PPCL_Spot!P49</f>
        <v>0</v>
      </c>
      <c r="I49">
        <f>Bawana_NG!P49</f>
        <v>133.07</v>
      </c>
      <c r="J49">
        <f>Bawana_RLNG!P49</f>
        <v>0</v>
      </c>
      <c r="K49">
        <f>Bawana_Spot!P49</f>
        <v>0</v>
      </c>
      <c r="L49">
        <f>TWOMCL!O49</f>
        <v>-5.6840000000000002</v>
      </c>
      <c r="M49">
        <f>EDWPCL!S49</f>
        <v>0</v>
      </c>
      <c r="N49">
        <f>'MSW BWN'!S49</f>
        <v>8.5008091999999991</v>
      </c>
      <c r="O49">
        <f>BRPL_ISGS_exbus!BB49</f>
        <v>918.1655485638579</v>
      </c>
      <c r="P49" s="77">
        <v>110.33</v>
      </c>
      <c r="Q49" s="77">
        <v>25.24</v>
      </c>
      <c r="R49" s="80">
        <v>41.5</v>
      </c>
      <c r="S49" s="80">
        <v>0</v>
      </c>
      <c r="T49" s="78">
        <f>SUMPRODUCT(LTA!F49:AJ49,LTA!F$101:AJ$101,LTA!F$103:AJ$103)</f>
        <v>377.97</v>
      </c>
      <c r="U49" s="78">
        <f>SUMPRODUCT(LTA!F49:AJ49,LTA!F$102:AJ$102,LTA!F$103:AJ$103)</f>
        <v>57.29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526.65</v>
      </c>
      <c r="Z49" s="75">
        <f>IEX!N49</f>
        <v>0</v>
      </c>
      <c r="AA49" s="117">
        <f>STOA!H49</f>
        <v>142.88</v>
      </c>
      <c r="AB49" s="117">
        <f>-STOA!N49</f>
        <v>-257.96000000000004</v>
      </c>
      <c r="AC49">
        <f t="shared" si="0"/>
        <v>23.710000951611036</v>
      </c>
      <c r="AD49">
        <f t="shared" si="1"/>
        <v>2140.9796239517268</v>
      </c>
      <c r="AE49">
        <f>'IDT-1'!B49</f>
        <v>0</v>
      </c>
      <c r="AF49" s="26"/>
      <c r="AG49">
        <f t="shared" si="2"/>
        <v>2140.9796239517268</v>
      </c>
      <c r="AI49" s="75">
        <f>PXIL!H49</f>
        <v>0</v>
      </c>
      <c r="AJ49" s="75">
        <f>PXIL!N49</f>
        <v>0</v>
      </c>
      <c r="AK49" s="75">
        <f>RTM_IEX!H49</f>
        <v>29.34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16.373271889400918</v>
      </c>
      <c r="F50">
        <f>GT_Spot!P50</f>
        <v>0</v>
      </c>
      <c r="G50">
        <f>PPCL_NG!P50</f>
        <v>41.702399999999997</v>
      </c>
      <c r="H50">
        <f>PPCL_Spot!P50</f>
        <v>0</v>
      </c>
      <c r="I50">
        <f>Bawana_NG!P50</f>
        <v>133.07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8.4606715999999995</v>
      </c>
      <c r="O50">
        <f>BRPL_ISGS_exbus!BB50</f>
        <v>918.1655485638579</v>
      </c>
      <c r="P50" s="77">
        <v>110.33</v>
      </c>
      <c r="Q50" s="77">
        <v>25.24</v>
      </c>
      <c r="R50" s="80">
        <v>41.5</v>
      </c>
      <c r="S50" s="80">
        <v>0</v>
      </c>
      <c r="T50" s="78">
        <f>SUMPRODUCT(LTA!F50:AJ50,LTA!F$101:AJ$101,LTA!F$103:AJ$103)</f>
        <v>374.06000000000006</v>
      </c>
      <c r="U50" s="78">
        <f>SUMPRODUCT(LTA!F50:AJ50,LTA!F$102:AJ$102,LTA!F$103:AJ$103)</f>
        <v>56.300000000000004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560.37</v>
      </c>
      <c r="Z50" s="75">
        <f>IEX!N50</f>
        <v>0</v>
      </c>
      <c r="AA50" s="117">
        <f>STOA!H50</f>
        <v>142.88</v>
      </c>
      <c r="AB50" s="117">
        <f>-STOA!N50</f>
        <v>-257.96000000000004</v>
      </c>
      <c r="AC50">
        <f t="shared" si="0"/>
        <v>24.007951059051098</v>
      </c>
      <c r="AD50">
        <f t="shared" si="1"/>
        <v>2107.3571507460974</v>
      </c>
      <c r="AE50">
        <f>'IDT-1'!B50</f>
        <v>0</v>
      </c>
      <c r="AF50" s="26"/>
      <c r="AG50">
        <f t="shared" si="2"/>
        <v>2107.3571507460974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12.018980392156863</v>
      </c>
      <c r="F51">
        <f>GT_Spot!P51</f>
        <v>0</v>
      </c>
      <c r="G51">
        <f>PPCL_NG!P51</f>
        <v>41.459999999999994</v>
      </c>
      <c r="H51">
        <f>PPCL_Spot!P51</f>
        <v>0</v>
      </c>
      <c r="I51">
        <f>Bawana_NG!P51</f>
        <v>99.61846844492274</v>
      </c>
      <c r="J51">
        <f>Bawana_RLNG!P51</f>
        <v>0</v>
      </c>
      <c r="K51">
        <f>Bawana_Spot!P51</f>
        <v>0</v>
      </c>
      <c r="L51">
        <f>TWOMCL!O51</f>
        <v>-5.7220000000000004</v>
      </c>
      <c r="M51">
        <f>EDWPCL!S51</f>
        <v>0</v>
      </c>
      <c r="N51">
        <f>'MSW BWN'!S51</f>
        <v>8.4372579999999999</v>
      </c>
      <c r="O51">
        <f>BRPL_ISGS_exbus!BB51</f>
        <v>915.2450464709882</v>
      </c>
      <c r="P51" s="77">
        <v>110.33</v>
      </c>
      <c r="Q51" s="77">
        <v>25.24</v>
      </c>
      <c r="R51" s="80">
        <v>41.5</v>
      </c>
      <c r="S51" s="80">
        <v>0</v>
      </c>
      <c r="T51" s="78">
        <f>SUMPRODUCT(LTA!F51:AJ51,LTA!F$101:AJ$101,LTA!F$103:AJ$103)</f>
        <v>374.78</v>
      </c>
      <c r="U51" s="78">
        <f>SUMPRODUCT(LTA!F51:AJ51,LTA!F$102:AJ$102,LTA!F$103:AJ$103)</f>
        <v>55.32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501.94</v>
      </c>
      <c r="Z51" s="75">
        <f>IEX!N51</f>
        <v>0</v>
      </c>
      <c r="AA51" s="117">
        <f>STOA!H51</f>
        <v>142.88</v>
      </c>
      <c r="AB51" s="117">
        <f>-STOA!N51</f>
        <v>-257.96000000000004</v>
      </c>
      <c r="AC51">
        <f t="shared" si="0"/>
        <v>23.210376250418506</v>
      </c>
      <c r="AD51">
        <f t="shared" si="1"/>
        <v>2084.627377057649</v>
      </c>
      <c r="AE51">
        <f>'IDT-1'!B51</f>
        <v>0</v>
      </c>
      <c r="AF51" s="26"/>
      <c r="AG51">
        <f t="shared" si="2"/>
        <v>2084.627377057649</v>
      </c>
      <c r="AI51" s="75">
        <f>PXIL!H51</f>
        <v>0</v>
      </c>
      <c r="AJ51" s="75">
        <f>PXIL!N51</f>
        <v>0</v>
      </c>
      <c r="AK51" s="75">
        <f>RTM_IEX!H51</f>
        <v>42.75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12.018980392156863</v>
      </c>
      <c r="F52">
        <f>GT_Spot!P52</f>
        <v>0</v>
      </c>
      <c r="G52">
        <f>PPCL_NG!P52</f>
        <v>41.711999999999996</v>
      </c>
      <c r="H52">
        <f>PPCL_Spot!P52</f>
        <v>0</v>
      </c>
      <c r="I52">
        <f>Bawana_NG!P52</f>
        <v>99.61846844492274</v>
      </c>
      <c r="J52">
        <f>Bawana_RLNG!P52</f>
        <v>0</v>
      </c>
      <c r="K52">
        <f>Bawana_Spot!P52</f>
        <v>0</v>
      </c>
      <c r="L52">
        <f>TWOMCL!O52</f>
        <v>-6.0380000000000003</v>
      </c>
      <c r="M52">
        <f>EDWPCL!S52</f>
        <v>0</v>
      </c>
      <c r="N52">
        <f>'MSW BWN'!S52</f>
        <v>8.6529975999999991</v>
      </c>
      <c r="O52">
        <f>BRPL_ISGS_exbus!BB52</f>
        <v>915.2450464709882</v>
      </c>
      <c r="P52" s="77">
        <v>110.33</v>
      </c>
      <c r="Q52" s="77">
        <v>25.24</v>
      </c>
      <c r="R52" s="80">
        <v>41.5</v>
      </c>
      <c r="S52" s="80">
        <v>0</v>
      </c>
      <c r="T52" s="78">
        <f>SUMPRODUCT(LTA!F52:AJ52,LTA!F$101:AJ$101,LTA!F$103:AJ$103)</f>
        <v>375.25000000000006</v>
      </c>
      <c r="U52" s="78">
        <f>SUMPRODUCT(LTA!F52:AJ52,LTA!F$102:AJ$102,LTA!F$103:AJ$103)</f>
        <v>48.8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465.54</v>
      </c>
      <c r="Z52" s="75">
        <f>IEX!N52</f>
        <v>0</v>
      </c>
      <c r="AA52" s="117">
        <f>STOA!H52</f>
        <v>142.88</v>
      </c>
      <c r="AB52" s="117">
        <f>-STOA!N52</f>
        <v>-257.96000000000004</v>
      </c>
      <c r="AC52">
        <f t="shared" si="0"/>
        <v>22.794897847195518</v>
      </c>
      <c r="AD52">
        <f t="shared" si="1"/>
        <v>2037.194595060872</v>
      </c>
      <c r="AE52">
        <f>'IDT-1'!B52</f>
        <v>0</v>
      </c>
      <c r="AF52" s="26"/>
      <c r="AG52">
        <f t="shared" si="2"/>
        <v>2037.194595060872</v>
      </c>
      <c r="AI52" s="75">
        <f>PXIL!H52</f>
        <v>0</v>
      </c>
      <c r="AJ52" s="75">
        <f>PXIL!N52</f>
        <v>0</v>
      </c>
      <c r="AK52" s="75">
        <f>RTM_IEX!H52</f>
        <v>37.200000000000003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15.371053322826373</v>
      </c>
      <c r="F53">
        <f>GT_Spot!P53</f>
        <v>0</v>
      </c>
      <c r="G53">
        <f>PPCL_NG!P53</f>
        <v>39.389315714285715</v>
      </c>
      <c r="H53">
        <f>PPCL_Spot!P53</f>
        <v>0</v>
      </c>
      <c r="I53">
        <f>Bawana_NG!P53</f>
        <v>99.61846844492274</v>
      </c>
      <c r="J53">
        <f>Bawana_RLNG!P53</f>
        <v>0</v>
      </c>
      <c r="K53">
        <f>Bawana_Spot!P53</f>
        <v>0</v>
      </c>
      <c r="L53">
        <f>TWOMCL!O53</f>
        <v>-6.048</v>
      </c>
      <c r="M53">
        <f>EDWPCL!S53</f>
        <v>0</v>
      </c>
      <c r="N53">
        <f>'MSW BWN'!S53</f>
        <v>8.4857575999999995</v>
      </c>
      <c r="O53">
        <f>BRPL_ISGS_exbus!BB53</f>
        <v>914.78058280858818</v>
      </c>
      <c r="P53" s="77">
        <v>110.33</v>
      </c>
      <c r="Q53" s="77">
        <v>25.24</v>
      </c>
      <c r="R53" s="80">
        <v>41.5</v>
      </c>
      <c r="S53" s="80">
        <v>0</v>
      </c>
      <c r="T53" s="78">
        <f>SUMPRODUCT(LTA!F53:AJ53,LTA!F$101:AJ$101,LTA!F$103:AJ$103)</f>
        <v>375.26</v>
      </c>
      <c r="U53" s="78">
        <f>SUMPRODUCT(LTA!F53:AJ53,LTA!F$102:AJ$102,LTA!F$103:AJ$103)</f>
        <v>48.370000000000005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409.98</v>
      </c>
      <c r="Z53" s="75">
        <f>IEX!N53</f>
        <v>0</v>
      </c>
      <c r="AA53" s="117">
        <f>STOA!H53</f>
        <v>144.97999999999999</v>
      </c>
      <c r="AB53" s="117">
        <f>-STOA!N53</f>
        <v>-257.96000000000004</v>
      </c>
      <c r="AC53">
        <f t="shared" si="0"/>
        <v>22.106542256317223</v>
      </c>
      <c r="AD53">
        <f t="shared" si="1"/>
        <v>1959.6406356343059</v>
      </c>
      <c r="AE53">
        <f>'IDT-1'!B53</f>
        <v>0</v>
      </c>
      <c r="AF53" s="26"/>
      <c r="AG53">
        <f t="shared" si="2"/>
        <v>1959.6406356343059</v>
      </c>
      <c r="AI53" s="75">
        <f>PXIL!H53</f>
        <v>0</v>
      </c>
      <c r="AJ53" s="75">
        <f>PXIL!N53</f>
        <v>0</v>
      </c>
      <c r="AK53" s="75">
        <f>RTM_IEX!H53</f>
        <v>12.45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15.371053322826373</v>
      </c>
      <c r="F54">
        <f>GT_Spot!P54</f>
        <v>0</v>
      </c>
      <c r="G54">
        <f>PPCL_NG!P54</f>
        <v>39.423267142857149</v>
      </c>
      <c r="H54">
        <f>PPCL_Spot!P54</f>
        <v>0</v>
      </c>
      <c r="I54">
        <f>Bawana_NG!P54</f>
        <v>99.618462535689474</v>
      </c>
      <c r="J54">
        <f>Bawana_RLNG!P54</f>
        <v>0</v>
      </c>
      <c r="K54">
        <f>Bawana_Spot!P54</f>
        <v>0</v>
      </c>
      <c r="L54">
        <f>TWOMCL!O54</f>
        <v>-5.9320000000000004</v>
      </c>
      <c r="M54">
        <f>EDWPCL!S54</f>
        <v>0</v>
      </c>
      <c r="N54">
        <f>'MSW BWN'!S54</f>
        <v>8.1562947999999995</v>
      </c>
      <c r="O54">
        <f>BRPL_ISGS_exbus!BB54</f>
        <v>917.4987998145881</v>
      </c>
      <c r="P54" s="77">
        <v>110.33</v>
      </c>
      <c r="Q54" s="77">
        <v>25.24</v>
      </c>
      <c r="R54" s="80">
        <v>41.5</v>
      </c>
      <c r="S54" s="80">
        <v>0</v>
      </c>
      <c r="T54" s="78">
        <f>SUMPRODUCT(LTA!F54:AJ54,LTA!F$101:AJ$101,LTA!F$103:AJ$103)</f>
        <v>375.33</v>
      </c>
      <c r="U54" s="78">
        <f>SUMPRODUCT(LTA!F54:AJ54,LTA!F$102:AJ$102,LTA!F$103:AJ$103)</f>
        <v>47.58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341.97</v>
      </c>
      <c r="Z54" s="75">
        <f>IEX!N54</f>
        <v>0</v>
      </c>
      <c r="AA54" s="117">
        <f>STOA!H54</f>
        <v>144.97999999999999</v>
      </c>
      <c r="AB54" s="117">
        <f>-STOA!N54</f>
        <v>-257.96000000000004</v>
      </c>
      <c r="AC54">
        <f t="shared" si="0"/>
        <v>21.665360151107624</v>
      </c>
      <c r="AD54">
        <f t="shared" si="1"/>
        <v>1910.180517464853</v>
      </c>
      <c r="AE54">
        <f>'IDT-1'!B54</f>
        <v>6.9550000000000001</v>
      </c>
      <c r="AF54" s="26"/>
      <c r="AG54">
        <f t="shared" si="2"/>
        <v>1917.1355174648529</v>
      </c>
      <c r="AI54" s="75">
        <f>PXIL!H54</f>
        <v>0</v>
      </c>
      <c r="AJ54" s="75">
        <f>PXIL!N54</f>
        <v>0</v>
      </c>
      <c r="AK54" s="75">
        <f>RTM_IEX!H54</f>
        <v>28.74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15.371053322826373</v>
      </c>
      <c r="F55">
        <f>GT_Spot!P55</f>
        <v>0</v>
      </c>
      <c r="G55">
        <f>PPCL_NG!P55</f>
        <v>39.650741714285708</v>
      </c>
      <c r="H55">
        <f>PPCL_Spot!P55</f>
        <v>0</v>
      </c>
      <c r="I55">
        <f>Bawana_NG!P55</f>
        <v>99.618456580680146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8.3252071999999995</v>
      </c>
      <c r="O55">
        <f>BRPL_ISGS_exbus!BB55</f>
        <v>927.25647114898834</v>
      </c>
      <c r="P55" s="77">
        <v>110.33</v>
      </c>
      <c r="Q55" s="77">
        <v>25.24</v>
      </c>
      <c r="R55" s="80">
        <v>41.5</v>
      </c>
      <c r="S55" s="80">
        <v>0</v>
      </c>
      <c r="T55" s="78">
        <f>SUMPRODUCT(LTA!F55:AJ55,LTA!F$101:AJ$101,LTA!F$103:AJ$103)</f>
        <v>374.92999999999995</v>
      </c>
      <c r="U55" s="78">
        <f>SUMPRODUCT(LTA!F55:AJ55,LTA!F$102:AJ$102,LTA!F$103:AJ$103)</f>
        <v>47.68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240.43</v>
      </c>
      <c r="Z55" s="75">
        <f>IEX!N55</f>
        <v>0</v>
      </c>
      <c r="AA55" s="117">
        <f>STOA!H55</f>
        <v>144.97999999999999</v>
      </c>
      <c r="AB55" s="117">
        <f>-STOA!N55</f>
        <v>-257.96000000000004</v>
      </c>
      <c r="AC55">
        <f t="shared" si="0"/>
        <v>20.607341184457642</v>
      </c>
      <c r="AD55">
        <f t="shared" si="1"/>
        <v>1790.6177985342124</v>
      </c>
      <c r="AE55">
        <f>'IDT-1'!B55</f>
        <v>54.027000000000001</v>
      </c>
      <c r="AF55" s="26"/>
      <c r="AG55">
        <f t="shared" si="2"/>
        <v>1844.6447985342124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12.018980392156863</v>
      </c>
      <c r="F56">
        <f>GT_Spot!P56</f>
        <v>0</v>
      </c>
      <c r="G56">
        <f>PPCL_NG!P56</f>
        <v>39.46514057142857</v>
      </c>
      <c r="H56">
        <f>PPCL_Spot!P56</f>
        <v>0</v>
      </c>
      <c r="I56">
        <f>Bawana_NG!P56</f>
        <v>99.618450579360754</v>
      </c>
      <c r="J56">
        <f>Bawana_RLNG!P56</f>
        <v>0</v>
      </c>
      <c r="K56">
        <f>Bawana_Spot!P56</f>
        <v>0</v>
      </c>
      <c r="L56">
        <f>TWOMCL!O56</f>
        <v>-5.6159999999999988</v>
      </c>
      <c r="M56">
        <f>EDWPCL!S56</f>
        <v>0</v>
      </c>
      <c r="N56">
        <f>'MSW BWN'!S56</f>
        <v>8.0442439999999991</v>
      </c>
      <c r="O56">
        <f>BRPL_ISGS_exbus!BB56</f>
        <v>936.08127722098823</v>
      </c>
      <c r="P56" s="77">
        <v>110.33</v>
      </c>
      <c r="Q56" s="77">
        <v>25.24</v>
      </c>
      <c r="R56" s="80">
        <v>41.5</v>
      </c>
      <c r="S56" s="80">
        <v>0</v>
      </c>
      <c r="T56" s="78">
        <f>SUMPRODUCT(LTA!F56:AJ56,LTA!F$101:AJ$101,LTA!F$103:AJ$103)</f>
        <v>374.42999999999995</v>
      </c>
      <c r="U56" s="78">
        <f>SUMPRODUCT(LTA!F56:AJ56,LTA!F$102:AJ$102,LTA!F$103:AJ$103)</f>
        <v>47.54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121.65</v>
      </c>
      <c r="Z56" s="75">
        <f>IEX!N56</f>
        <v>0</v>
      </c>
      <c r="AA56" s="117">
        <f>STOA!H56</f>
        <v>142.88</v>
      </c>
      <c r="AB56" s="117">
        <f>-STOA!N56</f>
        <v>-257.96000000000004</v>
      </c>
      <c r="AC56">
        <f t="shared" si="0"/>
        <v>19.666265831334734</v>
      </c>
      <c r="AD56">
        <f t="shared" si="1"/>
        <v>1665.5558269325998</v>
      </c>
      <c r="AE56">
        <f>'IDT-1'!B56</f>
        <v>123.371</v>
      </c>
      <c r="AF56" s="26"/>
      <c r="AG56">
        <f t="shared" si="2"/>
        <v>1788.9268269325999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12.018980392156863</v>
      </c>
      <c r="F57">
        <f>GT_Spot!P57</f>
        <v>0</v>
      </c>
      <c r="G57">
        <f>PPCL_NG!P57</f>
        <v>39.407423142857148</v>
      </c>
      <c r="H57">
        <f>PPCL_Spot!P57</f>
        <v>0</v>
      </c>
      <c r="I57">
        <f>Bawana_NG!P57</f>
        <v>99.61841985883099</v>
      </c>
      <c r="J57">
        <f>Bawana_RLNG!P57</f>
        <v>0</v>
      </c>
      <c r="K57">
        <f>Bawana_Spot!P57</f>
        <v>0</v>
      </c>
      <c r="L57">
        <f>TWOMCL!O57</f>
        <v>-6.02</v>
      </c>
      <c r="M57">
        <f>EDWPCL!S57</f>
        <v>0</v>
      </c>
      <c r="N57">
        <f>'MSW BWN'!S57</f>
        <v>8.2449319999999986</v>
      </c>
      <c r="O57">
        <f>BRPL_ISGS_exbus!BB57</f>
        <v>936.07249132416098</v>
      </c>
      <c r="P57" s="77">
        <v>110.33</v>
      </c>
      <c r="Q57" s="77">
        <v>25.24</v>
      </c>
      <c r="R57" s="80">
        <v>41.5</v>
      </c>
      <c r="S57" s="80">
        <v>0</v>
      </c>
      <c r="T57" s="78">
        <f>SUMPRODUCT(LTA!F57:AJ57,LTA!F$101:AJ$101,LTA!F$103:AJ$103)</f>
        <v>373.60999999999996</v>
      </c>
      <c r="U57" s="78">
        <f>SUMPRODUCT(LTA!F57:AJ57,LTA!F$102:AJ$102,LTA!F$103:AJ$103)</f>
        <v>47.27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56.52</v>
      </c>
      <c r="Z57" s="75">
        <f>IEX!N57</f>
        <v>0</v>
      </c>
      <c r="AA57" s="117">
        <f>STOA!H57</f>
        <v>140.07999999999998</v>
      </c>
      <c r="AB57" s="117">
        <f>-STOA!N57</f>
        <v>-257.96000000000004</v>
      </c>
      <c r="AC57">
        <f t="shared" si="0"/>
        <v>19.033923874427572</v>
      </c>
      <c r="AD57">
        <f t="shared" si="1"/>
        <v>1613.6083228435782</v>
      </c>
      <c r="AE57">
        <f>'IDT-1'!B57</f>
        <v>141.40100000000001</v>
      </c>
      <c r="AF57" s="26"/>
      <c r="AG57">
        <f t="shared" si="2"/>
        <v>1755.0093228435783</v>
      </c>
      <c r="AI57" s="75">
        <f>PXIL!H57</f>
        <v>0</v>
      </c>
      <c r="AJ57" s="75">
        <f>PXIL!N57</f>
        <v>0</v>
      </c>
      <c r="AK57" s="75">
        <f>RTM_IEX!H57</f>
        <v>6.71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15.371053322826373</v>
      </c>
      <c r="F58">
        <f>GT_Spot!P58</f>
        <v>0</v>
      </c>
      <c r="G58">
        <f>PPCL_NG!P58</f>
        <v>39.391579142857147</v>
      </c>
      <c r="H58">
        <f>PPCL_Spot!P58</f>
        <v>0</v>
      </c>
      <c r="I58">
        <f>Bawana_NG!P58</f>
        <v>99.618432292076477</v>
      </c>
      <c r="J58">
        <f>Bawana_RLNG!P58</f>
        <v>0</v>
      </c>
      <c r="K58">
        <f>Bawana_Spot!P58</f>
        <v>0</v>
      </c>
      <c r="L58">
        <f>TWOMCL!O58</f>
        <v>-5.6260000000000003</v>
      </c>
      <c r="M58">
        <f>EDWPCL!S58</f>
        <v>0</v>
      </c>
      <c r="N58">
        <f>'MSW BWN'!S58</f>
        <v>8.1245191999999982</v>
      </c>
      <c r="O58">
        <f>BRPL_ISGS_exbus!BB58</f>
        <v>925.389831041761</v>
      </c>
      <c r="P58" s="77">
        <v>110.33</v>
      </c>
      <c r="Q58" s="77">
        <v>25.24</v>
      </c>
      <c r="R58" s="80">
        <v>41.5</v>
      </c>
      <c r="S58" s="80">
        <v>0</v>
      </c>
      <c r="T58" s="78">
        <f>SUMPRODUCT(LTA!F58:AJ58,LTA!F$101:AJ$101,LTA!F$103:AJ$103)</f>
        <v>338.89</v>
      </c>
      <c r="U58" s="78">
        <f>SUMPRODUCT(LTA!F58:AJ58,LTA!F$102:AJ$102,LTA!F$103:AJ$103)</f>
        <v>46.25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52.68</v>
      </c>
      <c r="Z58" s="75">
        <f>IEX!N58</f>
        <v>0</v>
      </c>
      <c r="AA58" s="117">
        <f>STOA!H58</f>
        <v>138.68</v>
      </c>
      <c r="AB58" s="117">
        <f>-STOA!N58</f>
        <v>-257.96000000000004</v>
      </c>
      <c r="AC58">
        <f t="shared" si="0"/>
        <v>18.637797773061163</v>
      </c>
      <c r="AD58">
        <f t="shared" si="1"/>
        <v>1569.7816172264597</v>
      </c>
      <c r="AE58">
        <f>'IDT-1'!B58</f>
        <v>129.511</v>
      </c>
      <c r="AF58" s="26"/>
      <c r="AG58">
        <f t="shared" si="2"/>
        <v>1699.2926172264597</v>
      </c>
      <c r="AI58" s="75">
        <f>PXIL!H58</f>
        <v>0</v>
      </c>
      <c r="AJ58" s="75">
        <f>PXIL!N58</f>
        <v>0</v>
      </c>
      <c r="AK58" s="75">
        <f>RTM_IEX!H58</f>
        <v>10.54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15.371053322826373</v>
      </c>
      <c r="F59">
        <f>GT_Spot!P59</f>
        <v>0</v>
      </c>
      <c r="G59">
        <f>PPCL_NG!P59</f>
        <v>40.019680571428566</v>
      </c>
      <c r="H59">
        <f>PPCL_Spot!P59</f>
        <v>0</v>
      </c>
      <c r="I59">
        <f>Bawana_NG!P59</f>
        <v>99.618426100007895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8.1964323999999991</v>
      </c>
      <c r="O59">
        <f>BRPL_ISGS_exbus!BB59</f>
        <v>925.39422291056087</v>
      </c>
      <c r="P59" s="77">
        <v>110.33</v>
      </c>
      <c r="Q59" s="77">
        <v>25.24</v>
      </c>
      <c r="R59" s="80">
        <v>41.5</v>
      </c>
      <c r="S59" s="80">
        <v>0</v>
      </c>
      <c r="T59" s="78">
        <f>SUMPRODUCT(LTA!F59:AJ59,LTA!F$101:AJ$101,LTA!F$103:AJ$103)</f>
        <v>312.09000000000003</v>
      </c>
      <c r="U59" s="78">
        <f>SUMPRODUCT(LTA!F59:AJ59,LTA!F$102:AJ$102,LTA!F$103:AJ$103)</f>
        <v>45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12.45</v>
      </c>
      <c r="Z59" s="75">
        <f>IEX!N59</f>
        <v>0</v>
      </c>
      <c r="AA59" s="117">
        <f>STOA!H59</f>
        <v>133.07999999999998</v>
      </c>
      <c r="AB59" s="117">
        <f>-STOA!N59</f>
        <v>-257.96000000000004</v>
      </c>
      <c r="AC59">
        <f t="shared" si="0"/>
        <v>18.327066575432426</v>
      </c>
      <c r="AD59">
        <f t="shared" si="1"/>
        <v>1533.7759584812807</v>
      </c>
      <c r="AE59">
        <f>'IDT-1'!B59</f>
        <v>135.095</v>
      </c>
      <c r="AF59" s="26"/>
      <c r="AG59">
        <f t="shared" si="2"/>
        <v>1668.8709584812807</v>
      </c>
      <c r="AI59" s="75">
        <f>PXIL!H59</f>
        <v>0</v>
      </c>
      <c r="AJ59" s="75">
        <f>PXIL!N59</f>
        <v>0</v>
      </c>
      <c r="AK59" s="75">
        <f>RTM_IEX!H59</f>
        <v>47.9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15.371053322826373</v>
      </c>
      <c r="F60">
        <f>GT_Spot!P60</f>
        <v>0</v>
      </c>
      <c r="G60">
        <f>PPCL_NG!P60</f>
        <v>39.965358285714288</v>
      </c>
      <c r="H60">
        <f>PPCL_Spot!P60</f>
        <v>0</v>
      </c>
      <c r="I60">
        <f>Bawana_NG!P60</f>
        <v>99.61841985883099</v>
      </c>
      <c r="J60">
        <f>Bawana_RLNG!P60</f>
        <v>0</v>
      </c>
      <c r="K60">
        <f>Bawana_Spot!P60</f>
        <v>0</v>
      </c>
      <c r="L60">
        <f>TWOMCL!O60</f>
        <v>-5.6059999999999999</v>
      </c>
      <c r="M60">
        <f>EDWPCL!S60</f>
        <v>0</v>
      </c>
      <c r="N60">
        <f>'MSW BWN'!S60</f>
        <v>7.4338180000000005</v>
      </c>
      <c r="O60">
        <f>BRPL_ISGS_exbus!BB60</f>
        <v>925.39422291056087</v>
      </c>
      <c r="P60" s="77">
        <v>110.33</v>
      </c>
      <c r="Q60" s="77">
        <v>25.24</v>
      </c>
      <c r="R60" s="80">
        <v>41.5</v>
      </c>
      <c r="S60" s="80">
        <v>0</v>
      </c>
      <c r="T60" s="78">
        <f>SUMPRODUCT(LTA!F60:AJ60,LTA!F$101:AJ$101,LTA!F$103:AJ$103)</f>
        <v>299.39999999999998</v>
      </c>
      <c r="U60" s="78">
        <f>SUMPRODUCT(LTA!F60:AJ60,LTA!F$102:AJ$102,LTA!F$103:AJ$103)</f>
        <v>44.2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128.88</v>
      </c>
      <c r="AB60" s="117">
        <f>-STOA!N60</f>
        <v>-257.96000000000004</v>
      </c>
      <c r="AC60">
        <f t="shared" si="0"/>
        <v>18.016229835440736</v>
      </c>
      <c r="AD60">
        <f t="shared" si="1"/>
        <v>1499.8106425424917</v>
      </c>
      <c r="AE60">
        <f>'IDT-1'!B60</f>
        <v>135.429</v>
      </c>
      <c r="AF60" s="26"/>
      <c r="AG60">
        <f t="shared" si="2"/>
        <v>1635.2396425424918</v>
      </c>
      <c r="AI60" s="75">
        <f>PXIL!H60</f>
        <v>0</v>
      </c>
      <c r="AJ60" s="75">
        <f>PXIL!N60</f>
        <v>0</v>
      </c>
      <c r="AK60" s="75">
        <f>RTM_IEX!H60</f>
        <v>44.06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15.371053322826373</v>
      </c>
      <c r="F61">
        <f>GT_Spot!P61</f>
        <v>0</v>
      </c>
      <c r="G61">
        <f>PPCL_NG!P61</f>
        <v>40.114744571428574</v>
      </c>
      <c r="H61">
        <f>PPCL_Spot!P61</f>
        <v>0</v>
      </c>
      <c r="I61">
        <f>Bawana_NG!P61</f>
        <v>99.618426100007895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7.6746435999999996</v>
      </c>
      <c r="O61">
        <f>BRPL_ISGS_exbus!BB61</f>
        <v>924.92975968736096</v>
      </c>
      <c r="P61" s="77">
        <v>110.33</v>
      </c>
      <c r="Q61" s="77">
        <v>25.24</v>
      </c>
      <c r="R61" s="80">
        <v>41.5</v>
      </c>
      <c r="S61" s="80">
        <v>0</v>
      </c>
      <c r="T61" s="78">
        <f>SUMPRODUCT(LTA!F61:AJ61,LTA!F$101:AJ$101,LTA!F$103:AJ$103)</f>
        <v>293.02</v>
      </c>
      <c r="U61" s="78">
        <f>SUMPRODUCT(LTA!F61:AJ61,LTA!F$102:AJ$102,LTA!F$103:AJ$103)</f>
        <v>43.54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121.88</v>
      </c>
      <c r="AB61" s="117">
        <f>-STOA!N61</f>
        <v>-257.96000000000004</v>
      </c>
      <c r="AC61">
        <f t="shared" si="0"/>
        <v>18.141112120828264</v>
      </c>
      <c r="AD61">
        <f t="shared" si="1"/>
        <v>1512.8307249126847</v>
      </c>
      <c r="AE61">
        <f>'IDT-1'!B61</f>
        <v>83</v>
      </c>
      <c r="AF61" s="26"/>
      <c r="AG61">
        <f t="shared" si="2"/>
        <v>1595.8307249126847</v>
      </c>
      <c r="AI61" s="75">
        <f>PXIL!H61</f>
        <v>0</v>
      </c>
      <c r="AJ61" s="75">
        <f>PXIL!N61</f>
        <v>0</v>
      </c>
      <c r="AK61" s="75">
        <f>RTM_IEX!H61</f>
        <v>71.84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15.371053322826373</v>
      </c>
      <c r="F62">
        <f>GT_Spot!P62</f>
        <v>0</v>
      </c>
      <c r="G62">
        <f>PPCL_NG!P62</f>
        <v>39.046406285714276</v>
      </c>
      <c r="H62">
        <f>PPCL_Spot!P62</f>
        <v>0</v>
      </c>
      <c r="I62">
        <f>Bawana_NG!P62</f>
        <v>99.618426100007895</v>
      </c>
      <c r="J62">
        <f>Bawana_RLNG!P62</f>
        <v>0</v>
      </c>
      <c r="K62">
        <f>Bawana_Spot!P62</f>
        <v>0</v>
      </c>
      <c r="L62">
        <f>TWOMCL!O62</f>
        <v>-5.7700000000000005</v>
      </c>
      <c r="M62">
        <f>EDWPCL!S62</f>
        <v>0</v>
      </c>
      <c r="N62">
        <f>'MSW BWN'!S62</f>
        <v>7.5291447999999992</v>
      </c>
      <c r="O62">
        <f>BRPL_ISGS_exbus!BB62</f>
        <v>924.92975968736096</v>
      </c>
      <c r="P62" s="77">
        <v>110.33</v>
      </c>
      <c r="Q62" s="77">
        <v>25.24</v>
      </c>
      <c r="R62" s="80">
        <v>41.5</v>
      </c>
      <c r="S62" s="80">
        <v>0</v>
      </c>
      <c r="T62" s="78">
        <f>SUMPRODUCT(LTA!F62:AJ62,LTA!F$101:AJ$101,LTA!F$103:AJ$103)</f>
        <v>282.25</v>
      </c>
      <c r="U62" s="78">
        <f>SUMPRODUCT(LTA!F62:AJ62,LTA!F$102:AJ$102,LTA!F$103:AJ$103)</f>
        <v>43.75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114.88</v>
      </c>
      <c r="AB62" s="117">
        <f>-STOA!N62</f>
        <v>-257.96000000000004</v>
      </c>
      <c r="AC62">
        <f t="shared" si="0"/>
        <v>17.837918725152573</v>
      </c>
      <c r="AD62">
        <f t="shared" si="1"/>
        <v>1479.3968714707567</v>
      </c>
      <c r="AE62">
        <f>'IDT-1'!B62</f>
        <v>84</v>
      </c>
      <c r="AF62" s="26"/>
      <c r="AG62">
        <f t="shared" si="2"/>
        <v>1563.3968714707567</v>
      </c>
      <c r="AI62" s="75">
        <f>PXIL!H62</f>
        <v>0</v>
      </c>
      <c r="AJ62" s="75">
        <f>PXIL!N62</f>
        <v>0</v>
      </c>
      <c r="AK62" s="75">
        <f>RTM_IEX!H62</f>
        <v>56.52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15.371053322826373</v>
      </c>
      <c r="F63">
        <f>GT_Spot!P63</f>
        <v>0</v>
      </c>
      <c r="G63">
        <f>PPCL_NG!P63</f>
        <v>11.280920399999998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6.8802535999999987</v>
      </c>
      <c r="O63">
        <f>BRPL_ISGS_exbus!BB63</f>
        <v>935.29321664790757</v>
      </c>
      <c r="P63" s="77">
        <v>110.33</v>
      </c>
      <c r="Q63" s="77">
        <v>25.24</v>
      </c>
      <c r="R63" s="80">
        <v>41.5</v>
      </c>
      <c r="S63" s="80">
        <v>0</v>
      </c>
      <c r="T63" s="78">
        <f>SUMPRODUCT(LTA!F63:AJ63,LTA!F$101:AJ$101,LTA!F$103:AJ$103)</f>
        <v>292.40000000000003</v>
      </c>
      <c r="U63" s="78">
        <f>SUMPRODUCT(LTA!F63:AJ63,LTA!F$102:AJ$102,LTA!F$103:AJ$103)</f>
        <v>43.519999999999996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107.88</v>
      </c>
      <c r="AB63" s="117">
        <f>-STOA!N63</f>
        <v>-257.96000000000004</v>
      </c>
      <c r="AC63">
        <f t="shared" si="0"/>
        <v>18.264284107692436</v>
      </c>
      <c r="AD63">
        <f t="shared" si="1"/>
        <v>1526.7043696149308</v>
      </c>
      <c r="AE63">
        <f>'IDT-1'!B63</f>
        <v>57</v>
      </c>
      <c r="AF63" s="26"/>
      <c r="AG63">
        <f t="shared" si="2"/>
        <v>1583.7043696149308</v>
      </c>
      <c r="AI63" s="75">
        <f>PXIL!H63</f>
        <v>0</v>
      </c>
      <c r="AJ63" s="75">
        <f>PXIL!N63</f>
        <v>0</v>
      </c>
      <c r="AK63" s="75">
        <f>RTM_IEX!H63</f>
        <v>119.74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12.018980392156863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99.618387895460799</v>
      </c>
      <c r="J64">
        <f>Bawana_RLNG!P64</f>
        <v>0</v>
      </c>
      <c r="K64">
        <f>Bawana_Spot!P64</f>
        <v>0</v>
      </c>
      <c r="L64">
        <f>TWOMCL!O64</f>
        <v>-5.9139999999999997</v>
      </c>
      <c r="M64">
        <f>EDWPCL!S64</f>
        <v>0</v>
      </c>
      <c r="N64">
        <f>'MSW BWN'!S64</f>
        <v>7.6662815999999987</v>
      </c>
      <c r="O64">
        <f>BRPL_ISGS_exbus!BB64</f>
        <v>945.78918686887607</v>
      </c>
      <c r="P64" s="77">
        <v>110.33</v>
      </c>
      <c r="Q64" s="77">
        <v>25.24</v>
      </c>
      <c r="R64" s="80">
        <v>41.5</v>
      </c>
      <c r="S64" s="80">
        <v>0</v>
      </c>
      <c r="T64" s="78">
        <f>SUMPRODUCT(LTA!F64:AJ64,LTA!F$101:AJ$101,LTA!F$103:AJ$103)</f>
        <v>281.99</v>
      </c>
      <c r="U64" s="78">
        <f>SUMPRODUCT(LTA!F64:AJ64,LTA!F$102:AJ$102,LTA!F$103:AJ$103)</f>
        <v>43.85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100.88</v>
      </c>
      <c r="AB64" s="117">
        <f>-STOA!N64</f>
        <v>-257.96000000000004</v>
      </c>
      <c r="AC64">
        <f t="shared" si="0"/>
        <v>17.998283985248918</v>
      </c>
      <c r="AD64">
        <f t="shared" si="1"/>
        <v>1497.1705527712447</v>
      </c>
      <c r="AE64">
        <f>'IDT-1'!B64</f>
        <v>69</v>
      </c>
      <c r="AF64" s="26"/>
      <c r="AG64">
        <f t="shared" si="2"/>
        <v>1566.1705527712447</v>
      </c>
      <c r="AI64" s="75">
        <f>PXIL!H64</f>
        <v>0</v>
      </c>
      <c r="AJ64" s="75">
        <f>PXIL!N64</f>
        <v>0</v>
      </c>
      <c r="AK64" s="75">
        <f>RTM_IEX!H64</f>
        <v>110.16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11.709656652360515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99.618387895460799</v>
      </c>
      <c r="J65">
        <f>Bawana_RLNG!P65</f>
        <v>0</v>
      </c>
      <c r="K65">
        <f>Bawana_Spot!P65</f>
        <v>0</v>
      </c>
      <c r="L65">
        <f>TWOMCL!O65</f>
        <v>-6.1059999999999999</v>
      </c>
      <c r="M65">
        <f>EDWPCL!S65</f>
        <v>0</v>
      </c>
      <c r="N65">
        <f>'MSW BWN'!S65</f>
        <v>7.1210791999999996</v>
      </c>
      <c r="O65">
        <f>BRPL_ISGS_exbus!BB65</f>
        <v>945.50621777527601</v>
      </c>
      <c r="P65" s="77">
        <v>110.33</v>
      </c>
      <c r="Q65" s="77">
        <v>25.24</v>
      </c>
      <c r="R65" s="80">
        <v>41.5</v>
      </c>
      <c r="S65" s="80">
        <v>0</v>
      </c>
      <c r="T65" s="78">
        <f>SUMPRODUCT(LTA!F65:AJ65,LTA!F$101:AJ$101,LTA!F$103:AJ$103)</f>
        <v>257.87</v>
      </c>
      <c r="U65" s="78">
        <f>SUMPRODUCT(LTA!F65:AJ65,LTA!F$102:AJ$102,LTA!F$103:AJ$103)</f>
        <v>42.75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93.88</v>
      </c>
      <c r="AB65" s="117">
        <f>-STOA!N65</f>
        <v>-257.96000000000004</v>
      </c>
      <c r="AC65">
        <f t="shared" si="0"/>
        <v>18.001418627679286</v>
      </c>
      <c r="AD65">
        <f t="shared" si="1"/>
        <v>1497.1379228954183</v>
      </c>
      <c r="AE65">
        <f>'IDT-1'!B65</f>
        <v>72</v>
      </c>
      <c r="AF65" s="26"/>
      <c r="AG65">
        <f t="shared" si="2"/>
        <v>1569.1379228954183</v>
      </c>
      <c r="AI65" s="75">
        <f>PXIL!H65</f>
        <v>0</v>
      </c>
      <c r="AJ65" s="75">
        <f>PXIL!N65</f>
        <v>0</v>
      </c>
      <c r="AK65" s="75">
        <f>RTM_IEX!H65</f>
        <v>143.68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11.709656652360515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99.618387895460799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7.3769563999999992</v>
      </c>
      <c r="O66">
        <f>BRPL_ISGS_exbus!BB66</f>
        <v>953.2782317074259</v>
      </c>
      <c r="P66" s="77">
        <v>110.33</v>
      </c>
      <c r="Q66" s="77">
        <v>25.24</v>
      </c>
      <c r="R66" s="80">
        <v>41.5</v>
      </c>
      <c r="S66" s="80">
        <v>0</v>
      </c>
      <c r="T66" s="78">
        <f>SUMPRODUCT(LTA!F66:AJ66,LTA!F$101:AJ$101,LTA!F$103:AJ$103)</f>
        <v>235.48</v>
      </c>
      <c r="U66" s="78">
        <f>SUMPRODUCT(LTA!F66:AJ66,LTA!F$102:AJ$102,LTA!F$103:AJ$103)</f>
        <v>43.03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81.28</v>
      </c>
      <c r="AB66" s="117">
        <f>-STOA!N66</f>
        <v>-257.96000000000004</v>
      </c>
      <c r="AC66">
        <f t="shared" si="0"/>
        <v>17.572936648116148</v>
      </c>
      <c r="AD66">
        <f t="shared" si="1"/>
        <v>1448.8335057590205</v>
      </c>
      <c r="AE66">
        <f>'IDT-1'!B66</f>
        <v>108</v>
      </c>
      <c r="AF66" s="26"/>
      <c r="AG66">
        <f t="shared" si="2"/>
        <v>1556.8335057590205</v>
      </c>
      <c r="AI66" s="75">
        <f>PXIL!H66</f>
        <v>0</v>
      </c>
      <c r="AJ66" s="75">
        <f>PXIL!N66</f>
        <v>0</v>
      </c>
      <c r="AK66" s="75">
        <f>RTM_IEX!H66</f>
        <v>121.65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15.371053322826373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140.02000000000001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7.1210791999999996</v>
      </c>
      <c r="O67">
        <f>BRPL_ISGS_exbus!BB67</f>
        <v>972.79271396861361</v>
      </c>
      <c r="P67" s="77">
        <v>110.33</v>
      </c>
      <c r="Q67" s="77">
        <v>25.24</v>
      </c>
      <c r="R67" s="80">
        <v>41.5</v>
      </c>
      <c r="S67" s="80">
        <v>0</v>
      </c>
      <c r="T67" s="78">
        <f>SUMPRODUCT(LTA!F67:AJ67,LTA!F$101:AJ$101,LTA!F$103:AJ$103)</f>
        <v>210.58</v>
      </c>
      <c r="U67" s="78">
        <f>SUMPRODUCT(LTA!F67:AJ67,LTA!F$102:AJ$102,LTA!F$103:AJ$103)</f>
        <v>43.04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70.400000000000006</v>
      </c>
      <c r="Z67" s="75">
        <f>IEX!N67</f>
        <v>0</v>
      </c>
      <c r="AA67" s="117">
        <f>STOA!H67</f>
        <v>70.08</v>
      </c>
      <c r="AB67" s="117">
        <f>-STOA!N67</f>
        <v>-257.96000000000004</v>
      </c>
      <c r="AC67">
        <f t="shared" si="0"/>
        <v>17.589142849874648</v>
      </c>
      <c r="AD67">
        <f t="shared" si="1"/>
        <v>1450.6589133934547</v>
      </c>
      <c r="AE67">
        <f>'IDT-1'!B67</f>
        <v>94.352999999999994</v>
      </c>
      <c r="AF67" s="26"/>
      <c r="AG67">
        <f t="shared" si="2"/>
        <v>1545.0119133934547</v>
      </c>
      <c r="AI67" s="75">
        <f>PXIL!H67</f>
        <v>0</v>
      </c>
      <c r="AJ67" s="75">
        <f>PXIL!N67</f>
        <v>0</v>
      </c>
      <c r="AK67" s="75">
        <f>RTM_IEX!H67</f>
        <v>25.86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15.371053322826373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138.55000000000001</v>
      </c>
      <c r="J68">
        <f>Bawana_RLNG!P68</f>
        <v>0</v>
      </c>
      <c r="K68">
        <f>Bawana_Spot!P68</f>
        <v>0</v>
      </c>
      <c r="L68">
        <f>TWOMCL!O68</f>
        <v>-5.8460000000000001</v>
      </c>
      <c r="M68">
        <f>EDWPCL!S68</f>
        <v>0</v>
      </c>
      <c r="N68">
        <f>'MSW BWN'!S68</f>
        <v>7.2331300000000001</v>
      </c>
      <c r="O68">
        <f>BRPL_ISGS_exbus!BB68</f>
        <v>993.22550062811376</v>
      </c>
      <c r="P68" s="77">
        <v>110.33</v>
      </c>
      <c r="Q68" s="77">
        <v>25.24</v>
      </c>
      <c r="R68" s="80">
        <v>41.5</v>
      </c>
      <c r="S68" s="80">
        <v>0</v>
      </c>
      <c r="T68" s="78">
        <f>SUMPRODUCT(LTA!F68:AJ68,LTA!F$101:AJ$101,LTA!F$103:AJ$103)</f>
        <v>182.32999999999998</v>
      </c>
      <c r="U68" s="78">
        <f>SUMPRODUCT(LTA!F68:AJ68,LTA!F$102:AJ$102,LTA!F$103:AJ$103)</f>
        <v>43.19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90.85</v>
      </c>
      <c r="Z68" s="75">
        <f>IEX!N68</f>
        <v>0</v>
      </c>
      <c r="AA68" s="117">
        <f>STOA!H68</f>
        <v>60.28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17.685252527888533</v>
      </c>
      <c r="AD68">
        <f t="shared" ref="AD68:AD98" si="4">SUM(B68:AB68,AI68:AR68)-AC68</f>
        <v>1462.0484314230514</v>
      </c>
      <c r="AE68">
        <f>'IDT-1'!B68</f>
        <v>83.965000000000003</v>
      </c>
      <c r="AF68" s="26"/>
      <c r="AG68">
        <f t="shared" ref="AG68:AG98" si="5">SUM(AD68:AF68)+AT68</f>
        <v>1546.0134314230513</v>
      </c>
      <c r="AI68" s="75">
        <f>PXIL!H68</f>
        <v>0</v>
      </c>
      <c r="AJ68" s="75">
        <f>PXIL!N68</f>
        <v>0</v>
      </c>
      <c r="AK68" s="75">
        <f>RTM_IEX!H68</f>
        <v>35.44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15.371053322826373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131.57</v>
      </c>
      <c r="J69">
        <f>Bawana_RLNG!P69</f>
        <v>0</v>
      </c>
      <c r="K69">
        <f>Bawana_Spot!P69</f>
        <v>0</v>
      </c>
      <c r="L69">
        <f>TWOMCL!O69</f>
        <v>-5.78</v>
      </c>
      <c r="M69">
        <f>EDWPCL!S69</f>
        <v>0</v>
      </c>
      <c r="N69">
        <f>'MSW BWN'!S69</f>
        <v>7.9238311999999995</v>
      </c>
      <c r="O69">
        <f>BRPL_ISGS_exbus!BB69</f>
        <v>1011.1699156263137</v>
      </c>
      <c r="P69" s="77">
        <v>110.33</v>
      </c>
      <c r="Q69" s="77">
        <v>25.24</v>
      </c>
      <c r="R69" s="80">
        <v>32</v>
      </c>
      <c r="S69" s="80">
        <v>0</v>
      </c>
      <c r="T69" s="78">
        <f>SUMPRODUCT(LTA!F69:AJ69,LTA!F$101:AJ$101,LTA!F$103:AJ$103)</f>
        <v>151.58000000000001</v>
      </c>
      <c r="U69" s="78">
        <f>SUMPRODUCT(LTA!F69:AJ69,LTA!F$102:AJ$102,LTA!F$103:AJ$103)</f>
        <v>43.57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54.54</v>
      </c>
      <c r="Z69" s="75">
        <f>IEX!N69</f>
        <v>0</v>
      </c>
      <c r="AA69" s="117">
        <f>STOA!H69</f>
        <v>89.31</v>
      </c>
      <c r="AB69" s="117">
        <f>-STOA!N69</f>
        <v>-257.96000000000004</v>
      </c>
      <c r="AC69">
        <f t="shared" si="3"/>
        <v>17.900135594016223</v>
      </c>
      <c r="AD69">
        <f t="shared" si="4"/>
        <v>1486.3846645551232</v>
      </c>
      <c r="AE69">
        <f>'IDT-1'!B69</f>
        <v>67.480999999999995</v>
      </c>
      <c r="AF69" s="26"/>
      <c r="AG69">
        <f t="shared" si="5"/>
        <v>1553.8656645551232</v>
      </c>
      <c r="AI69" s="75">
        <f>PXIL!H69</f>
        <v>0</v>
      </c>
      <c r="AJ69" s="75">
        <f>PXIL!N69</f>
        <v>0</v>
      </c>
      <c r="AK69" s="75">
        <f>RTM_IEX!H69</f>
        <v>25.86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69.56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7.9385297337340122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130.19999999999999</v>
      </c>
      <c r="J70">
        <f>Bawana_RLNG!P70</f>
        <v>0</v>
      </c>
      <c r="K70">
        <f>Bawana_Spot!P70</f>
        <v>0</v>
      </c>
      <c r="L70">
        <f>TWOMCL!O70</f>
        <v>-5.1639999999999997</v>
      </c>
      <c r="M70">
        <f>EDWPCL!S70</f>
        <v>0</v>
      </c>
      <c r="N70">
        <f>'MSW BWN'!S70</f>
        <v>8.2198459999999987</v>
      </c>
      <c r="O70">
        <f>BRPL_ISGS_exbus!BB70</f>
        <v>1037.5365991157137</v>
      </c>
      <c r="P70" s="77">
        <v>110.33</v>
      </c>
      <c r="Q70" s="77">
        <v>25.24</v>
      </c>
      <c r="R70" s="80">
        <v>16.274797994691831</v>
      </c>
      <c r="S70" s="80">
        <v>0</v>
      </c>
      <c r="T70" s="78">
        <f>SUMPRODUCT(LTA!F70:AJ70,LTA!F$101:AJ$101,LTA!F$103:AJ$103)</f>
        <v>128.84</v>
      </c>
      <c r="U70" s="78">
        <f>SUMPRODUCT(LTA!F70:AJ70,LTA!F$102:AJ$102,LTA!F$103:AJ$103)</f>
        <v>44.1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3.01</v>
      </c>
      <c r="Z70" s="75">
        <f>IEX!N70</f>
        <v>0</v>
      </c>
      <c r="AA70" s="117">
        <f>STOA!H70</f>
        <v>269.69</v>
      </c>
      <c r="AB70" s="117">
        <f>-STOA!N70</f>
        <v>-257.96000000000004</v>
      </c>
      <c r="AC70">
        <f t="shared" si="3"/>
        <v>18.33127842717855</v>
      </c>
      <c r="AD70">
        <f t="shared" si="4"/>
        <v>1536.1844944169607</v>
      </c>
      <c r="AE70">
        <f>'IDT-1'!B70</f>
        <v>33.792000000000002</v>
      </c>
      <c r="AF70" s="26"/>
      <c r="AG70">
        <f t="shared" si="5"/>
        <v>1569.9764944169606</v>
      </c>
      <c r="AI70" s="75">
        <f>PXIL!H70</f>
        <v>0</v>
      </c>
      <c r="AJ70" s="75">
        <f>PXIL!N70</f>
        <v>0</v>
      </c>
      <c r="AK70" s="75">
        <f>RTM_IEX!H70</f>
        <v>8.6199999999999992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27.64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7.9385297337340122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129.77000000000001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8.0676575999999987</v>
      </c>
      <c r="O71">
        <f>BRPL_ISGS_exbus!BB71</f>
        <v>1043.7831784525263</v>
      </c>
      <c r="P71" s="77">
        <v>110.33</v>
      </c>
      <c r="Q71" s="77">
        <v>25.24</v>
      </c>
      <c r="R71" s="80">
        <v>5.79</v>
      </c>
      <c r="S71" s="80">
        <v>0</v>
      </c>
      <c r="T71" s="78">
        <f>SUMPRODUCT(LTA!F71:AJ71,LTA!F$101:AJ$101,LTA!F$103:AJ$103)</f>
        <v>91.22999999999999</v>
      </c>
      <c r="U71" s="78">
        <f>SUMPRODUCT(LTA!F71:AJ71,LTA!F$102:AJ$102,LTA!F$103:AJ$103)</f>
        <v>48.17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383.72</v>
      </c>
      <c r="AB71" s="117">
        <f>-STOA!N71</f>
        <v>-257.96000000000004</v>
      </c>
      <c r="AC71">
        <f t="shared" si="3"/>
        <v>19.019710619669063</v>
      </c>
      <c r="AD71">
        <f t="shared" si="4"/>
        <v>1611.7928649184807</v>
      </c>
      <c r="AE71">
        <f>'IDT-1'!B71</f>
        <v>18.486000000000001</v>
      </c>
      <c r="AF71" s="26"/>
      <c r="AG71">
        <f t="shared" si="5"/>
        <v>1630.2788649184808</v>
      </c>
      <c r="AI71" s="75">
        <f>PXIL!H71</f>
        <v>0</v>
      </c>
      <c r="AJ71" s="75">
        <f>PXIL!N71</f>
        <v>0</v>
      </c>
      <c r="AK71" s="75">
        <f>RTM_IEX!H71</f>
        <v>40.86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7.9385297337340122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129.35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8.0358819999999991</v>
      </c>
      <c r="O72">
        <f>BRPL_ISGS_exbus!BB72</f>
        <v>1063.2334233577758</v>
      </c>
      <c r="P72" s="77">
        <v>110.33</v>
      </c>
      <c r="Q72" s="77">
        <v>25.24</v>
      </c>
      <c r="R72" s="80">
        <v>0.27999999999999997</v>
      </c>
      <c r="S72" s="80">
        <v>0</v>
      </c>
      <c r="T72" s="78">
        <f>SUMPRODUCT(LTA!F72:AJ72,LTA!F$101:AJ$101,LTA!F$103:AJ$103)</f>
        <v>59.19</v>
      </c>
      <c r="U72" s="78">
        <f>SUMPRODUCT(LTA!F72:AJ72,LTA!F$102:AJ$102,LTA!F$103:AJ$103)</f>
        <v>48.18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428.78</v>
      </c>
      <c r="AB72" s="117">
        <f>-STOA!N72</f>
        <v>-257.96000000000004</v>
      </c>
      <c r="AC72">
        <f t="shared" si="3"/>
        <v>19.236793149555261</v>
      </c>
      <c r="AD72">
        <f t="shared" si="4"/>
        <v>1636.244251693844</v>
      </c>
      <c r="AE72">
        <f>'IDT-1'!B72</f>
        <v>15.981</v>
      </c>
      <c r="AF72" s="26"/>
      <c r="AG72">
        <f t="shared" si="5"/>
        <v>1652.225251693844</v>
      </c>
      <c r="AI72" s="75">
        <f>PXIL!H72</f>
        <v>0</v>
      </c>
      <c r="AJ72" s="75">
        <f>PXIL!N72</f>
        <v>0</v>
      </c>
      <c r="AK72" s="75">
        <f>RTM_IEX!H72</f>
        <v>39.01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7.9385297337340122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129.35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8.0676575999999987</v>
      </c>
      <c r="O73">
        <f>BRPL_ISGS_exbus!BB73</f>
        <v>1100.1989973256059</v>
      </c>
      <c r="P73" s="77">
        <v>110.33</v>
      </c>
      <c r="Q73" s="77">
        <v>25.24</v>
      </c>
      <c r="R73" s="80">
        <v>0</v>
      </c>
      <c r="S73" s="80">
        <v>0</v>
      </c>
      <c r="T73" s="78">
        <f>SUMPRODUCT(LTA!F73:AJ73,LTA!F$101:AJ$101,LTA!F$103:AJ$103)</f>
        <v>41.1</v>
      </c>
      <c r="U73" s="78">
        <f>SUMPRODUCT(LTA!F73:AJ73,LTA!F$102:AJ$102,LTA!F$103:AJ$103)</f>
        <v>48.599999999999994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439.60999999999996</v>
      </c>
      <c r="AB73" s="117">
        <f>-STOA!N73</f>
        <v>-257.96000000000004</v>
      </c>
      <c r="AC73">
        <f t="shared" si="3"/>
        <v>19.634793825752162</v>
      </c>
      <c r="AD73">
        <f t="shared" si="4"/>
        <v>1681.0736005854767</v>
      </c>
      <c r="AE73">
        <f>'IDT-1'!B73</f>
        <v>18.658000000000001</v>
      </c>
      <c r="AF73" s="26"/>
      <c r="AG73">
        <f t="shared" si="5"/>
        <v>1699.7316005854766</v>
      </c>
      <c r="AI73" s="75">
        <f>PXIL!H73</f>
        <v>0</v>
      </c>
      <c r="AJ73" s="75">
        <f>PXIL!N73</f>
        <v>0</v>
      </c>
      <c r="AK73" s="75">
        <f>RTM_IEX!H73</f>
        <v>54.36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7.9385297337340122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129.35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8.1880703999999991</v>
      </c>
      <c r="O74">
        <f>BRPL_ISGS_exbus!BB74</f>
        <v>1112.925362924306</v>
      </c>
      <c r="P74" s="77">
        <v>110.33</v>
      </c>
      <c r="Q74" s="77">
        <v>25.24</v>
      </c>
      <c r="R74" s="80">
        <v>0</v>
      </c>
      <c r="S74" s="80">
        <v>0</v>
      </c>
      <c r="T74" s="78">
        <f>SUMPRODUCT(LTA!F74:AJ74,LTA!F$101:AJ$101,LTA!F$103:AJ$103)</f>
        <v>26.04</v>
      </c>
      <c r="U74" s="78">
        <f>SUMPRODUCT(LTA!F74:AJ74,LTA!F$102:AJ$102,LTA!F$103:AJ$103)</f>
        <v>48.94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497.59999999999991</v>
      </c>
      <c r="AB74" s="117">
        <f>-STOA!N74</f>
        <v>-257.96000000000004</v>
      </c>
      <c r="AC74">
        <f t="shared" si="3"/>
        <v>20.087877475660726</v>
      </c>
      <c r="AD74">
        <f t="shared" si="4"/>
        <v>1732.1072953342687</v>
      </c>
      <c r="AE74">
        <f>'IDT-1'!B74</f>
        <v>3.84</v>
      </c>
      <c r="AF74" s="26"/>
      <c r="AG74">
        <f t="shared" si="5"/>
        <v>1735.9472953342686</v>
      </c>
      <c r="AI74" s="75">
        <f>PXIL!H74</f>
        <v>0</v>
      </c>
      <c r="AJ74" s="75">
        <f>PXIL!N74</f>
        <v>0</v>
      </c>
      <c r="AK74" s="75">
        <f>RTM_IEX!H74</f>
        <v>49.73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7.9385297337340122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129.35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7.6746435999999996</v>
      </c>
      <c r="O75">
        <f>BRPL_ISGS_exbus!BB75</f>
        <v>1113.2335292530731</v>
      </c>
      <c r="P75" s="77">
        <v>110.33</v>
      </c>
      <c r="Q75" s="77">
        <v>25.24</v>
      </c>
      <c r="R75" s="80">
        <v>0</v>
      </c>
      <c r="S75" s="80">
        <v>0</v>
      </c>
      <c r="T75" s="78">
        <f>SUMPRODUCT(LTA!F75:AJ75,LTA!F$101:AJ$101,LTA!F$103:AJ$103)</f>
        <v>21.35</v>
      </c>
      <c r="U75" s="78">
        <f>SUMPRODUCT(LTA!F75:AJ75,LTA!F$102:AJ$102,LTA!F$103:AJ$103)</f>
        <v>50.82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395.63</v>
      </c>
      <c r="AB75" s="117">
        <f>-STOA!N75</f>
        <v>-107.19</v>
      </c>
      <c r="AC75">
        <f t="shared" si="3"/>
        <v>17.827123896992486</v>
      </c>
      <c r="AD75">
        <f t="shared" si="4"/>
        <v>1780.342788441704</v>
      </c>
      <c r="AE75">
        <f>'IDT-1'!B75</f>
        <v>0</v>
      </c>
      <c r="AF75" s="26"/>
      <c r="AG75">
        <f t="shared" si="5"/>
        <v>1780.342788441704</v>
      </c>
      <c r="AI75" s="75">
        <f>PXIL!H75</f>
        <v>0</v>
      </c>
      <c r="AJ75" s="75">
        <f>PXIL!N75</f>
        <v>0</v>
      </c>
      <c r="AK75" s="75">
        <f>RTM_IEX!H75</f>
        <v>49.92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7.9385297337340122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129.35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7.5860063999999987</v>
      </c>
      <c r="O76">
        <f>BRPL_ISGS_exbus!BB76</f>
        <v>1111.2007896635059</v>
      </c>
      <c r="P76" s="77">
        <v>110.33</v>
      </c>
      <c r="Q76" s="77">
        <v>25.24</v>
      </c>
      <c r="R76" s="80">
        <v>0</v>
      </c>
      <c r="S76" s="80">
        <v>0</v>
      </c>
      <c r="T76" s="78">
        <f>SUMPRODUCT(LTA!F76:AJ76,LTA!F$101:AJ$101,LTA!F$103:AJ$103)</f>
        <v>30.75</v>
      </c>
      <c r="U76" s="78">
        <f>SUMPRODUCT(LTA!F76:AJ76,LTA!F$102:AJ$102,LTA!F$103:AJ$103)</f>
        <v>57.07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398.5</v>
      </c>
      <c r="AB76" s="117">
        <f>-STOA!N76</f>
        <v>-107.19</v>
      </c>
      <c r="AC76">
        <f t="shared" si="3"/>
        <v>18.070343781244297</v>
      </c>
      <c r="AD76">
        <f t="shared" si="4"/>
        <v>1807.7381917678852</v>
      </c>
      <c r="AE76">
        <f>'IDT-1'!B76</f>
        <v>0</v>
      </c>
      <c r="AF76" s="26"/>
      <c r="AG76">
        <f t="shared" si="5"/>
        <v>1807.7381917678852</v>
      </c>
      <c r="AI76" s="75">
        <f>PXIL!H76</f>
        <v>0</v>
      </c>
      <c r="AJ76" s="75">
        <f>PXIL!N76</f>
        <v>0</v>
      </c>
      <c r="AK76" s="75">
        <f>RTM_IEX!H76</f>
        <v>61.16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7.9385297337340122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129.35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8.0107959999999991</v>
      </c>
      <c r="O77">
        <f>BRPL_ISGS_exbus!BB77</f>
        <v>1099.9943626932059</v>
      </c>
      <c r="P77" s="77">
        <v>110.33</v>
      </c>
      <c r="Q77" s="77">
        <v>25.24</v>
      </c>
      <c r="R77" s="80">
        <v>0</v>
      </c>
      <c r="S77" s="80">
        <v>0</v>
      </c>
      <c r="T77" s="78">
        <f>SUMPRODUCT(LTA!F77:AJ77,LTA!F$101:AJ$101,LTA!F$103:AJ$103)</f>
        <v>30.270000000000003</v>
      </c>
      <c r="U77" s="78">
        <f>SUMPRODUCT(LTA!F77:AJ77,LTA!F$102:AJ$102,LTA!F$103:AJ$103)</f>
        <v>54.62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4.01</v>
      </c>
      <c r="Z77" s="75">
        <f>IEX!N77</f>
        <v>0</v>
      </c>
      <c r="AA77" s="117">
        <f>STOA!H77</f>
        <v>375.51</v>
      </c>
      <c r="AB77" s="117">
        <f>-STOA!N77</f>
        <v>-107.19</v>
      </c>
      <c r="AC77">
        <f t="shared" si="3"/>
        <v>18.208401372385651</v>
      </c>
      <c r="AD77">
        <f t="shared" si="4"/>
        <v>1823.2884968064436</v>
      </c>
      <c r="AE77">
        <f>'IDT-1'!B77</f>
        <v>0</v>
      </c>
      <c r="AF77" s="26"/>
      <c r="AG77">
        <f t="shared" si="5"/>
        <v>1823.2884968064436</v>
      </c>
      <c r="AI77" s="75">
        <f>PXIL!H77</f>
        <v>0</v>
      </c>
      <c r="AJ77" s="75">
        <f>PXIL!N77</f>
        <v>0</v>
      </c>
      <c r="AK77" s="75">
        <f>RTM_IEX!H77</f>
        <v>98.14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11.4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7.9385297337340122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129.35</v>
      </c>
      <c r="J78">
        <f>Bawana_RLNG!P78</f>
        <v>0</v>
      </c>
      <c r="K78">
        <f>Bawana_Spot!P78</f>
        <v>0</v>
      </c>
      <c r="L78">
        <f>TWOMCL!O78</f>
        <v>-6.0759999999999996</v>
      </c>
      <c r="M78">
        <f>EDWPCL!S78</f>
        <v>0</v>
      </c>
      <c r="N78">
        <f>'MSW BWN'!S78</f>
        <v>8.356982799999999</v>
      </c>
      <c r="O78">
        <f>BRPL_ISGS_exbus!BB78</f>
        <v>1096.415360387206</v>
      </c>
      <c r="P78" s="77">
        <v>110.33</v>
      </c>
      <c r="Q78" s="77">
        <v>25.24</v>
      </c>
      <c r="R78" s="80">
        <v>0</v>
      </c>
      <c r="S78" s="80">
        <v>0</v>
      </c>
      <c r="T78" s="78">
        <f>SUMPRODUCT(LTA!F78:AJ78,LTA!F$101:AJ$101,LTA!F$103:AJ$103)</f>
        <v>31.45</v>
      </c>
      <c r="U78" s="78">
        <f>SUMPRODUCT(LTA!F78:AJ78,LTA!F$102:AJ$102,LTA!F$103:AJ$103)</f>
        <v>56.11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52.58</v>
      </c>
      <c r="Z78" s="75">
        <f>IEX!N78</f>
        <v>0</v>
      </c>
      <c r="AA78" s="117">
        <f>STOA!H78</f>
        <v>226.07999999999998</v>
      </c>
      <c r="AB78" s="117">
        <f>-STOA!N78</f>
        <v>-107.19</v>
      </c>
      <c r="AC78">
        <f t="shared" si="3"/>
        <v>18.107781673633248</v>
      </c>
      <c r="AD78">
        <f t="shared" si="4"/>
        <v>1812.0570912473063</v>
      </c>
      <c r="AE78">
        <f>'IDT-1'!B78</f>
        <v>0</v>
      </c>
      <c r="AF78" s="26"/>
      <c r="AG78">
        <f t="shared" si="5"/>
        <v>1812.0570912473063</v>
      </c>
      <c r="AI78" s="75">
        <f>PXIL!H78</f>
        <v>0</v>
      </c>
      <c r="AJ78" s="75">
        <f>PXIL!N78</f>
        <v>0</v>
      </c>
      <c r="AK78" s="75">
        <f>RTM_IEX!H78</f>
        <v>132.77000000000001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66.81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9.2568263592861442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129.35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7.9071071999999996</v>
      </c>
      <c r="O79">
        <f>BRPL_ISGS_exbus!BB79</f>
        <v>1056.8310808377059</v>
      </c>
      <c r="P79" s="77">
        <v>110.33</v>
      </c>
      <c r="Q79" s="77">
        <v>25.24</v>
      </c>
      <c r="R79" s="80">
        <v>0</v>
      </c>
      <c r="S79" s="80">
        <v>0</v>
      </c>
      <c r="T79" s="78">
        <f>SUMPRODUCT(LTA!F79:AJ79,LTA!F$101:AJ$101,LTA!F$103:AJ$103)</f>
        <v>44.72</v>
      </c>
      <c r="U79" s="78">
        <f>SUMPRODUCT(LTA!F79:AJ79,LTA!F$102:AJ$102,LTA!F$103:AJ$103)</f>
        <v>57.92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87.47</v>
      </c>
      <c r="Z79" s="75">
        <f>IEX!N79</f>
        <v>0</v>
      </c>
      <c r="AA79" s="117">
        <f>STOA!H79</f>
        <v>222.25</v>
      </c>
      <c r="AB79" s="117">
        <f>-STOA!N79</f>
        <v>-107.19</v>
      </c>
      <c r="AC79">
        <f t="shared" si="3"/>
        <v>18.176997040922117</v>
      </c>
      <c r="AD79">
        <f t="shared" si="4"/>
        <v>1819.7512271079595</v>
      </c>
      <c r="AE79">
        <f>'IDT-1'!B79</f>
        <v>0</v>
      </c>
      <c r="AF79" s="26"/>
      <c r="AG79">
        <f t="shared" si="5"/>
        <v>1819.7512271079595</v>
      </c>
      <c r="AI79" s="75">
        <f>PXIL!H79</f>
        <v>0</v>
      </c>
      <c r="AJ79" s="75">
        <f>PXIL!N79</f>
        <v>0</v>
      </c>
      <c r="AK79" s="75">
        <f>RTM_IEX!H79</f>
        <v>132.52000000000001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67.45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9.2568263592861442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129.35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8.0275199999999991</v>
      </c>
      <c r="O80">
        <f>BRPL_ISGS_exbus!BB80</f>
        <v>1016.3803391878062</v>
      </c>
      <c r="P80" s="77">
        <v>110.33</v>
      </c>
      <c r="Q80" s="77">
        <v>25.24</v>
      </c>
      <c r="R80" s="80">
        <v>0</v>
      </c>
      <c r="S80" s="80">
        <v>0</v>
      </c>
      <c r="T80" s="78">
        <f>SUMPRODUCT(LTA!F80:AJ80,LTA!F$101:AJ$101,LTA!F$103:AJ$103)</f>
        <v>47.21</v>
      </c>
      <c r="U80" s="78">
        <f>SUMPRODUCT(LTA!F80:AJ80,LTA!F$102:AJ$102,LTA!F$103:AJ$103)</f>
        <v>81.05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101.51</v>
      </c>
      <c r="Z80" s="75">
        <f>IEX!N80</f>
        <v>0</v>
      </c>
      <c r="AA80" s="117">
        <f>STOA!H80</f>
        <v>215.54000000000002</v>
      </c>
      <c r="AB80" s="117">
        <f>-STOA!N80</f>
        <v>-107.19</v>
      </c>
      <c r="AC80">
        <f t="shared" si="3"/>
        <v>18.340938147042998</v>
      </c>
      <c r="AD80">
        <f t="shared" si="4"/>
        <v>1838.2169571519387</v>
      </c>
      <c r="AE80">
        <f>'IDT-1'!B80</f>
        <v>0</v>
      </c>
      <c r="AF80" s="26"/>
      <c r="AG80">
        <f t="shared" si="5"/>
        <v>1838.2169571519387</v>
      </c>
      <c r="AI80" s="75">
        <f>PXIL!H80</f>
        <v>0</v>
      </c>
      <c r="AJ80" s="75">
        <f>PXIL!N80</f>
        <v>0</v>
      </c>
      <c r="AK80" s="75">
        <f>RTM_IEX!H80</f>
        <v>159.13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66.849999999999994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9.2568263592861442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129.35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7.8351939999999987</v>
      </c>
      <c r="O81">
        <f>BRPL_ISGS_exbus!BB81</f>
        <v>991.89871458225161</v>
      </c>
      <c r="P81" s="77">
        <v>110.33</v>
      </c>
      <c r="Q81" s="77">
        <v>25.24</v>
      </c>
      <c r="R81" s="80">
        <v>0</v>
      </c>
      <c r="S81" s="80">
        <v>0</v>
      </c>
      <c r="T81" s="78">
        <f>SUMPRODUCT(LTA!F81:AJ81,LTA!F$101:AJ$101,LTA!F$103:AJ$103)</f>
        <v>48.050000000000004</v>
      </c>
      <c r="U81" s="78">
        <f>SUMPRODUCT(LTA!F81:AJ81,LTA!F$102:AJ$102,LTA!F$103:AJ$103)</f>
        <v>85.77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220.42</v>
      </c>
      <c r="Z81" s="75">
        <f>IEX!N81</f>
        <v>0</v>
      </c>
      <c r="AA81" s="117">
        <f>STOA!H81</f>
        <v>118.78999999999999</v>
      </c>
      <c r="AB81" s="117">
        <f>-STOA!N81</f>
        <v>-107.19</v>
      </c>
      <c r="AC81">
        <f t="shared" si="3"/>
        <v>18.190687381714117</v>
      </c>
      <c r="AD81">
        <f t="shared" si="4"/>
        <v>1821.293257311713</v>
      </c>
      <c r="AE81">
        <f>'IDT-1'!B81</f>
        <v>0</v>
      </c>
      <c r="AF81" s="26"/>
      <c r="AG81">
        <f t="shared" si="5"/>
        <v>1821.293257311713</v>
      </c>
      <c r="AI81" s="75">
        <f>PXIL!H81</f>
        <v>0</v>
      </c>
      <c r="AJ81" s="75">
        <f>PXIL!N81</f>
        <v>0</v>
      </c>
      <c r="AK81" s="75">
        <f>RTM_IEX!H81</f>
        <v>205.86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9.2568263592861442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129.35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7.7064191999999991</v>
      </c>
      <c r="O82">
        <f>BRPL_ISGS_exbus!BB82</f>
        <v>977.38890787545154</v>
      </c>
      <c r="P82" s="77">
        <v>110.33</v>
      </c>
      <c r="Q82" s="77">
        <v>25.24</v>
      </c>
      <c r="R82" s="80">
        <v>0</v>
      </c>
      <c r="S82" s="80">
        <v>0</v>
      </c>
      <c r="T82" s="78">
        <f>SUMPRODUCT(LTA!F82:AJ82,LTA!F$101:AJ$101,LTA!F$103:AJ$103)</f>
        <v>48.69</v>
      </c>
      <c r="U82" s="78">
        <f>SUMPRODUCT(LTA!F82:AJ82,LTA!F$102:AJ$102,LTA!F$103:AJ$103)</f>
        <v>82.45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228.19</v>
      </c>
      <c r="Z82" s="75">
        <f>IEX!N82</f>
        <v>0</v>
      </c>
      <c r="AA82" s="117">
        <f>STOA!H82</f>
        <v>103.47</v>
      </c>
      <c r="AB82" s="117">
        <f>-STOA!N82</f>
        <v>-107.19</v>
      </c>
      <c r="AC82">
        <f t="shared" si="3"/>
        <v>16.940483864454279</v>
      </c>
      <c r="AD82">
        <f t="shared" si="4"/>
        <v>1680.4748793221729</v>
      </c>
      <c r="AE82">
        <f>'IDT-1'!B82</f>
        <v>0</v>
      </c>
      <c r="AF82" s="26"/>
      <c r="AG82">
        <f t="shared" si="5"/>
        <v>1680.4748793221729</v>
      </c>
      <c r="AI82" s="75">
        <f>PXIL!H82</f>
        <v>0</v>
      </c>
      <c r="AJ82" s="75">
        <f>PXIL!N82</f>
        <v>0</v>
      </c>
      <c r="AK82" s="75">
        <f>RTM_IEX!H82</f>
        <v>88.66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9.2568263592861442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99.618519652277286</v>
      </c>
      <c r="J83">
        <f>Bawana_RLNG!P83</f>
        <v>0</v>
      </c>
      <c r="K83">
        <f>Bawana_Spot!P83</f>
        <v>0</v>
      </c>
      <c r="L83">
        <f>TWOMCL!O83</f>
        <v>-5.8840000000000003</v>
      </c>
      <c r="M83">
        <f>EDWPCL!S83</f>
        <v>0</v>
      </c>
      <c r="N83">
        <f>'MSW BWN'!S83</f>
        <v>7.8435559999999995</v>
      </c>
      <c r="O83">
        <f>BRPL_ISGS_exbus!BB83</f>
        <v>970.36941522865163</v>
      </c>
      <c r="P83" s="77">
        <v>110.33</v>
      </c>
      <c r="Q83" s="77">
        <v>25.24</v>
      </c>
      <c r="R83" s="80">
        <v>0</v>
      </c>
      <c r="S83" s="80">
        <v>0</v>
      </c>
      <c r="T83" s="78">
        <f>SUMPRODUCT(LTA!F83:AJ83,LTA!F$101:AJ$101,LTA!F$103:AJ$103)</f>
        <v>49.64</v>
      </c>
      <c r="U83" s="78">
        <f>SUMPRODUCT(LTA!F83:AJ83,LTA!F$102:AJ$102,LTA!F$103:AJ$103)</f>
        <v>84.84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461.71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17.658574583158611</v>
      </c>
      <c r="AD83">
        <f t="shared" si="4"/>
        <v>1761.8457426570562</v>
      </c>
      <c r="AE83">
        <f>'IDT-1'!B83</f>
        <v>0.47499999999999998</v>
      </c>
      <c r="AF83" s="26"/>
      <c r="AG83">
        <f t="shared" si="5"/>
        <v>1762.3207426570561</v>
      </c>
      <c r="AI83" s="75">
        <f>PXIL!H83</f>
        <v>0</v>
      </c>
      <c r="AJ83" s="75">
        <f>PXIL!N83</f>
        <v>0</v>
      </c>
      <c r="AK83" s="75">
        <f>RTM_IEX!H83</f>
        <v>70.849999999999994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9.2568263592861442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99.618519652277286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7.7549187999999978</v>
      </c>
      <c r="O84">
        <f>BRPL_ISGS_exbus!BB84</f>
        <v>953.32208537505153</v>
      </c>
      <c r="P84" s="77">
        <v>110.33</v>
      </c>
      <c r="Q84" s="77">
        <v>25.24</v>
      </c>
      <c r="R84" s="80">
        <v>0</v>
      </c>
      <c r="S84" s="80">
        <v>0</v>
      </c>
      <c r="T84" s="78">
        <f>SUMPRODUCT(LTA!F84:AJ84,LTA!F$101:AJ$101,LTA!F$103:AJ$103)</f>
        <v>50.55</v>
      </c>
      <c r="U84" s="78">
        <f>SUMPRODUCT(LTA!F84:AJ84,LTA!F$102:AJ$102,LTA!F$103:AJ$103)</f>
        <v>86.47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447.34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17.603389595870794</v>
      </c>
      <c r="AD84">
        <f t="shared" si="4"/>
        <v>1755.1421703426336</v>
      </c>
      <c r="AE84">
        <f>'IDT-1'!B84</f>
        <v>13.183999999999999</v>
      </c>
      <c r="AF84" s="26"/>
      <c r="AG84">
        <f t="shared" si="5"/>
        <v>1768.3261703426335</v>
      </c>
      <c r="AI84" s="75">
        <f>PXIL!H84</f>
        <v>0</v>
      </c>
      <c r="AJ84" s="75">
        <f>PXIL!N84</f>
        <v>0</v>
      </c>
      <c r="AK84" s="75">
        <f>RTM_IEX!H84</f>
        <v>93.3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9.2568263592861442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99.618344907791993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7.7231432</v>
      </c>
      <c r="O85">
        <f>BRPL_ISGS_exbus!BB85</f>
        <v>945.58438787215596</v>
      </c>
      <c r="P85" s="77">
        <v>110.33</v>
      </c>
      <c r="Q85" s="77">
        <v>25.24</v>
      </c>
      <c r="R85" s="80">
        <v>0</v>
      </c>
      <c r="S85" s="80">
        <v>0</v>
      </c>
      <c r="T85" s="78">
        <f>SUMPRODUCT(LTA!F85:AJ85,LTA!F$101:AJ$101,LTA!F$103:AJ$103)</f>
        <v>51.39</v>
      </c>
      <c r="U85" s="78">
        <f>SUMPRODUCT(LTA!F85:AJ85,LTA!F$102:AJ$102,LTA!F$103:AJ$103)</f>
        <v>88.240000000000009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426.27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17.139016694813847</v>
      </c>
      <c r="AD85">
        <f t="shared" si="4"/>
        <v>1702.83689539631</v>
      </c>
      <c r="AE85">
        <f>'IDT-1'!B85</f>
        <v>37.76</v>
      </c>
      <c r="AF85" s="26"/>
      <c r="AG85">
        <f t="shared" si="5"/>
        <v>1740.5968953963099</v>
      </c>
      <c r="AI85" s="75">
        <f>PXIL!H85</f>
        <v>0</v>
      </c>
      <c r="AJ85" s="75">
        <f>PXIL!N85</f>
        <v>0</v>
      </c>
      <c r="AK85" s="75">
        <f>RTM_IEX!H85</f>
        <v>66.760000000000005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9.2568263592861442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99.618344907791993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7.8903831999999987</v>
      </c>
      <c r="O86">
        <f>BRPL_ISGS_exbus!BB86</f>
        <v>946.70602205628234</v>
      </c>
      <c r="P86" s="77">
        <v>110.33</v>
      </c>
      <c r="Q86" s="77">
        <v>25.24</v>
      </c>
      <c r="R86" s="80">
        <v>0</v>
      </c>
      <c r="S86" s="80">
        <v>0</v>
      </c>
      <c r="T86" s="78">
        <f>SUMPRODUCT(LTA!F86:AJ86,LTA!F$101:AJ$101,LTA!F$103:AJ$103)</f>
        <v>52.01</v>
      </c>
      <c r="U86" s="78">
        <f>SUMPRODUCT(LTA!F86:AJ86,LTA!F$102:AJ$102,LTA!F$103:AJ$103)</f>
        <v>95.399999999999991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364.01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16.673486787634157</v>
      </c>
      <c r="AD86">
        <f t="shared" si="4"/>
        <v>1650.4012994876159</v>
      </c>
      <c r="AE86">
        <f>'IDT-1'!B86</f>
        <v>87.13</v>
      </c>
      <c r="AF86" s="26"/>
      <c r="AG86">
        <f t="shared" si="5"/>
        <v>1737.5312994876158</v>
      </c>
      <c r="AI86" s="75">
        <f>PXIL!H86</f>
        <v>0</v>
      </c>
      <c r="AJ86" s="75">
        <f>PXIL!N86</f>
        <v>0</v>
      </c>
      <c r="AK86" s="75">
        <f>RTM_IEX!H86</f>
        <v>67.05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9.2568263592861442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-5.78</v>
      </c>
      <c r="M87">
        <f>EDWPCL!S87</f>
        <v>0</v>
      </c>
      <c r="N87">
        <f>'MSW BWN'!S87</f>
        <v>8.1880703999999991</v>
      </c>
      <c r="O87">
        <f>BRPL_ISGS_exbus!BB87</f>
        <v>957.08949628300434</v>
      </c>
      <c r="P87" s="77">
        <v>110.33</v>
      </c>
      <c r="Q87" s="77">
        <v>25.24</v>
      </c>
      <c r="R87" s="80">
        <v>0</v>
      </c>
      <c r="S87" s="80">
        <v>0</v>
      </c>
      <c r="T87" s="78">
        <f>SUMPRODUCT(LTA!F87:AJ87,LTA!F$101:AJ$101,LTA!F$103:AJ$103)</f>
        <v>52.43</v>
      </c>
      <c r="U87" s="78">
        <f>SUMPRODUCT(LTA!F87:AJ87,LTA!F$102:AJ$102,LTA!F$103:AJ$103)</f>
        <v>96.82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341.01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16.134160724954562</v>
      </c>
      <c r="AD87">
        <f t="shared" si="4"/>
        <v>1590.3502323173359</v>
      </c>
      <c r="AE87">
        <f>'IDT-1'!B87</f>
        <v>101.357</v>
      </c>
      <c r="AF87" s="26"/>
      <c r="AG87">
        <f t="shared" si="5"/>
        <v>1691.7072323173359</v>
      </c>
      <c r="AI87" s="75">
        <f>PXIL!H87</f>
        <v>0</v>
      </c>
      <c r="AJ87" s="75">
        <f>PXIL!N87</f>
        <v>0</v>
      </c>
      <c r="AK87" s="75">
        <f>RTM_IEX!H87</f>
        <v>41.18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9.2568263592861442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8.204794399999999</v>
      </c>
      <c r="O88">
        <f>BRPL_ISGS_exbus!BB88</f>
        <v>946.46677286670422</v>
      </c>
      <c r="P88" s="77">
        <v>110.33</v>
      </c>
      <c r="Q88" s="77">
        <v>25.24</v>
      </c>
      <c r="R88" s="80">
        <v>0</v>
      </c>
      <c r="S88" s="80">
        <v>0</v>
      </c>
      <c r="T88" s="78">
        <f>SUMPRODUCT(LTA!F88:AJ88,LTA!F$101:AJ$101,LTA!F$103:AJ$103)</f>
        <v>63.34</v>
      </c>
      <c r="U88" s="78">
        <f>SUMPRODUCT(LTA!F88:AJ88,LTA!F$102:AJ$102,LTA!F$103:AJ$103)</f>
        <v>98.88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311.32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16.006418778137299</v>
      </c>
      <c r="AD88">
        <f t="shared" si="4"/>
        <v>1575.2651845997427</v>
      </c>
      <c r="AE88">
        <f>'IDT-1'!B88</f>
        <v>116.748</v>
      </c>
      <c r="AF88" s="26"/>
      <c r="AG88">
        <f t="shared" si="5"/>
        <v>1692.0131845997428</v>
      </c>
      <c r="AI88" s="75">
        <f>PXIL!H88</f>
        <v>0</v>
      </c>
      <c r="AJ88" s="75">
        <f>PXIL!N88</f>
        <v>0</v>
      </c>
      <c r="AK88" s="75">
        <f>RTM_IEX!H88</f>
        <v>53.64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9.2568263592861442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82.693874338190511</v>
      </c>
      <c r="J89">
        <f>Bawana_RLNG!P89</f>
        <v>0</v>
      </c>
      <c r="K89">
        <f>Bawana_Spot!P89</f>
        <v>0</v>
      </c>
      <c r="L89">
        <f>TWOMCL!O89</f>
        <v>-5.9239999999999995</v>
      </c>
      <c r="M89">
        <f>EDWPCL!S89</f>
        <v>0</v>
      </c>
      <c r="N89">
        <f>'MSW BWN'!S89</f>
        <v>8.1395707999999996</v>
      </c>
      <c r="O89">
        <f>BRPL_ISGS_exbus!BB89</f>
        <v>937.64096100864299</v>
      </c>
      <c r="P89" s="77">
        <v>110.33</v>
      </c>
      <c r="Q89" s="77">
        <v>25.24</v>
      </c>
      <c r="R89" s="80">
        <v>0</v>
      </c>
      <c r="S89" s="80">
        <v>0</v>
      </c>
      <c r="T89" s="78">
        <f>SUMPRODUCT(LTA!F89:AJ89,LTA!F$101:AJ$101,LTA!F$103:AJ$103)</f>
        <v>64.19</v>
      </c>
      <c r="U89" s="78">
        <f>SUMPRODUCT(LTA!F89:AJ89,LTA!F$102:AJ$102,LTA!F$103:AJ$103)</f>
        <v>100.86999999999999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315.14999999999998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16.221387362599454</v>
      </c>
      <c r="AD89">
        <f t="shared" si="4"/>
        <v>1599.8858451435201</v>
      </c>
      <c r="AE89">
        <f>'IDT-1'!B89</f>
        <v>87.149000000000001</v>
      </c>
      <c r="AF89" s="26"/>
      <c r="AG89">
        <f t="shared" si="5"/>
        <v>1687.0348451435202</v>
      </c>
      <c r="AI89" s="75">
        <f>PXIL!H89</f>
        <v>0</v>
      </c>
      <c r="AJ89" s="75">
        <f>PXIL!N89</f>
        <v>0</v>
      </c>
      <c r="AK89" s="75">
        <f>RTM_IEX!H89</f>
        <v>72.8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9.2568263592861442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82.693874338190511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8.0910711999999982</v>
      </c>
      <c r="O90">
        <f>BRPL_ISGS_exbus!BB90</f>
        <v>935.78310679824278</v>
      </c>
      <c r="P90" s="77">
        <v>110.33</v>
      </c>
      <c r="Q90" s="77">
        <v>25.24</v>
      </c>
      <c r="R90" s="80">
        <v>0</v>
      </c>
      <c r="S90" s="80">
        <v>0</v>
      </c>
      <c r="T90" s="78">
        <f>SUMPRODUCT(LTA!F90:AJ90,LTA!F$101:AJ$101,LTA!F$103:AJ$103)</f>
        <v>64.3</v>
      </c>
      <c r="U90" s="78">
        <f>SUMPRODUCT(LTA!F90:AJ90,LTA!F$102:AJ$102,LTA!F$103:AJ$103)</f>
        <v>102.7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320.89999999999998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16.206675846750919</v>
      </c>
      <c r="AD90">
        <f t="shared" si="4"/>
        <v>1597.8214126008584</v>
      </c>
      <c r="AE90">
        <f>'IDT-1'!B90</f>
        <v>52.529000000000003</v>
      </c>
      <c r="AF90" s="26"/>
      <c r="AG90">
        <f t="shared" si="5"/>
        <v>1650.3504126008584</v>
      </c>
      <c r="AI90" s="75">
        <f>PXIL!H90</f>
        <v>0</v>
      </c>
      <c r="AJ90" s="75">
        <f>PXIL!N90</f>
        <v>0</v>
      </c>
      <c r="AK90" s="75">
        <f>RTM_IEX!H90</f>
        <v>65.14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82.693874338190511</v>
      </c>
      <c r="J91">
        <f>Bawana_RLNG!P91</f>
        <v>0</v>
      </c>
      <c r="K91">
        <f>Bawana_Spot!P91</f>
        <v>0</v>
      </c>
      <c r="L91">
        <f>TWOMCL!O91</f>
        <v>-5.9139999999999997</v>
      </c>
      <c r="M91">
        <f>EDWPCL!S91</f>
        <v>0</v>
      </c>
      <c r="N91">
        <f>'MSW BWN'!S91</f>
        <v>7.2732675999999996</v>
      </c>
      <c r="O91">
        <f>BRPL_ISGS_exbus!BB91</f>
        <v>937.04299024572538</v>
      </c>
      <c r="P91" s="77">
        <v>110.33</v>
      </c>
      <c r="Q91" s="77">
        <v>25.24</v>
      </c>
      <c r="R91" s="80">
        <v>0</v>
      </c>
      <c r="S91" s="80">
        <v>0</v>
      </c>
      <c r="T91" s="78">
        <f>SUMPRODUCT(LTA!F91:AJ91,LTA!F$101:AJ$101,LTA!F$103:AJ$103)</f>
        <v>64.099999999999994</v>
      </c>
      <c r="U91" s="78">
        <f>SUMPRODUCT(LTA!F91:AJ91,LTA!F$102:AJ$102,LTA!F$103:AJ$103)</f>
        <v>104.84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266.3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15.529266167729711</v>
      </c>
      <c r="AD91">
        <f t="shared" si="4"/>
        <v>1521.9479193390123</v>
      </c>
      <c r="AE91">
        <f>'IDT-1'!B91</f>
        <v>59.523000000000003</v>
      </c>
      <c r="AF91" s="26"/>
      <c r="AG91">
        <f t="shared" si="5"/>
        <v>1581.4709193390122</v>
      </c>
      <c r="AI91" s="75">
        <f>PXIL!H91</f>
        <v>0</v>
      </c>
      <c r="AJ91" s="75">
        <f>PXIL!N91</f>
        <v>0</v>
      </c>
      <c r="AK91" s="75">
        <f>RTM_IEX!H91</f>
        <v>34.479999999999997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82.693874338190511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7.9154691999999987</v>
      </c>
      <c r="O92">
        <f>BRPL_ISGS_exbus!BB92</f>
        <v>936.64912571628781</v>
      </c>
      <c r="P92" s="77">
        <v>110.33</v>
      </c>
      <c r="Q92" s="77">
        <v>25.24</v>
      </c>
      <c r="R92" s="80">
        <v>0</v>
      </c>
      <c r="S92" s="80">
        <v>0</v>
      </c>
      <c r="T92" s="78">
        <f>SUMPRODUCT(LTA!F92:AJ92,LTA!F$101:AJ$101,LTA!F$103:AJ$103)</f>
        <v>64.72</v>
      </c>
      <c r="U92" s="78">
        <f>SUMPRODUCT(LTA!F92:AJ92,LTA!F$102:AJ$102,LTA!F$103:AJ$103)</f>
        <v>126.31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194.46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14.935380712908865</v>
      </c>
      <c r="AD92">
        <f t="shared" si="4"/>
        <v>1454.6273516162853</v>
      </c>
      <c r="AE92">
        <f>'IDT-1'!B92</f>
        <v>82.742999999999995</v>
      </c>
      <c r="AF92" s="26"/>
      <c r="AG92">
        <f t="shared" si="5"/>
        <v>1537.3703516162852</v>
      </c>
      <c r="AI92" s="75">
        <f>PXIL!H92</f>
        <v>0</v>
      </c>
      <c r="AJ92" s="75">
        <f>PXIL!N92</f>
        <v>0</v>
      </c>
      <c r="AK92" s="75">
        <f>RTM_IEX!H92</f>
        <v>16.28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82.693874338190511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8.0275199999999991</v>
      </c>
      <c r="O93">
        <f>BRPL_ISGS_exbus!BB93</f>
        <v>933.10614703333454</v>
      </c>
      <c r="P93" s="77">
        <v>110.33</v>
      </c>
      <c r="Q93" s="77">
        <v>25.24</v>
      </c>
      <c r="R93" s="80">
        <v>0</v>
      </c>
      <c r="S93" s="80">
        <v>0</v>
      </c>
      <c r="T93" s="78">
        <f>SUMPRODUCT(LTA!F93:AJ93,LTA!F$101:AJ$101,LTA!F$103:AJ$103)</f>
        <v>61.78</v>
      </c>
      <c r="U93" s="78">
        <f>SUMPRODUCT(LTA!F93:AJ93,LTA!F$102:AJ$102,LTA!F$103:AJ$103)</f>
        <v>124.08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128.36000000000001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14.261204547538876</v>
      </c>
      <c r="AD93">
        <f t="shared" si="4"/>
        <v>1378.690599898702</v>
      </c>
      <c r="AE93">
        <f>'IDT-1'!B93</f>
        <v>97.866</v>
      </c>
      <c r="AF93" s="26"/>
      <c r="AG93">
        <f t="shared" si="5"/>
        <v>1476.556599898702</v>
      </c>
      <c r="AI93" s="75">
        <f>PXIL!H93</f>
        <v>0</v>
      </c>
      <c r="AJ93" s="75">
        <f>PXIL!N93</f>
        <v>0</v>
      </c>
      <c r="AK93" s="75">
        <f>RTM_IEX!H93</f>
        <v>14.37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82.693874338190511</v>
      </c>
      <c r="J94">
        <f>Bawana_RLNG!P94</f>
        <v>0</v>
      </c>
      <c r="K94">
        <f>Bawana_Spot!P94</f>
        <v>0</v>
      </c>
      <c r="L94">
        <f>TWOMCL!O94</f>
        <v>-5.6740000000000004</v>
      </c>
      <c r="M94">
        <f>EDWPCL!S94</f>
        <v>0</v>
      </c>
      <c r="N94">
        <f>'MSW BWN'!S94</f>
        <v>7.7699703999999983</v>
      </c>
      <c r="O94">
        <f>BRPL_ISGS_exbus!BB94</f>
        <v>896.64988968352463</v>
      </c>
      <c r="P94" s="77">
        <v>110.33</v>
      </c>
      <c r="Q94" s="77">
        <v>25.24</v>
      </c>
      <c r="R94" s="80">
        <v>0</v>
      </c>
      <c r="S94" s="80">
        <v>0</v>
      </c>
      <c r="T94" s="78">
        <f>SUMPRODUCT(LTA!F94:AJ94,LTA!F$101:AJ$101,LTA!F$103:AJ$103)</f>
        <v>61.459999999999994</v>
      </c>
      <c r="U94" s="78">
        <f>SUMPRODUCT(LTA!F94:AJ94,LTA!F$102:AJ$102,LTA!F$103:AJ$103)</f>
        <v>122.26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39.28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13.434791116817021</v>
      </c>
      <c r="AD94">
        <f t="shared" si="4"/>
        <v>1286.5159966277245</v>
      </c>
      <c r="AE94">
        <f>'IDT-1'!B94</f>
        <v>103.336</v>
      </c>
      <c r="AF94" s="26"/>
      <c r="AG94">
        <f t="shared" si="5"/>
        <v>1389.8519966277245</v>
      </c>
      <c r="AI94" s="75">
        <f>PXIL!H94</f>
        <v>0</v>
      </c>
      <c r="AJ94" s="75">
        <f>PXIL!N94</f>
        <v>0</v>
      </c>
      <c r="AK94" s="75">
        <f>RTM_IEX!H94</f>
        <v>48.85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-5.5779999999999994</v>
      </c>
      <c r="M95">
        <f>EDWPCL!S95</f>
        <v>0</v>
      </c>
      <c r="N95">
        <f>'MSW BWN'!S95</f>
        <v>8.1797083999999991</v>
      </c>
      <c r="O95">
        <f>BRPL_ISGS_exbus!BB95</f>
        <v>881.26583650391308</v>
      </c>
      <c r="P95" s="77">
        <v>110.33000000000001</v>
      </c>
      <c r="Q95" s="77">
        <v>25.24</v>
      </c>
      <c r="R95" s="80">
        <v>0</v>
      </c>
      <c r="S95" s="80">
        <v>0</v>
      </c>
      <c r="T95" s="78">
        <f>SUMPRODUCT(LTA!F95:AJ95,LTA!F$101:AJ$101,LTA!F$103:AJ$103)</f>
        <v>61.14</v>
      </c>
      <c r="U95" s="78">
        <f>SUMPRODUCT(LTA!F95:AJ95,LTA!F$102:AJ$102,LTA!F$103:AJ$103)</f>
        <v>121.37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12.949108977603935</v>
      </c>
      <c r="AD95">
        <f t="shared" si="4"/>
        <v>1232.003378883875</v>
      </c>
      <c r="AE95">
        <f>'IDT-1'!B95</f>
        <v>82</v>
      </c>
      <c r="AF95" s="26"/>
      <c r="AG95">
        <f t="shared" si="5"/>
        <v>1314.003378883875</v>
      </c>
      <c r="AI95" s="75">
        <f>PXIL!H95</f>
        <v>0</v>
      </c>
      <c r="AJ95" s="75">
        <f>PXIL!N95</f>
        <v>0</v>
      </c>
      <c r="AK95" s="75">
        <f>RTM_IEX!H95</f>
        <v>47.89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7.9238311999999995</v>
      </c>
      <c r="O96">
        <f>BRPL_ISGS_exbus!BB96</f>
        <v>882.22407972737983</v>
      </c>
      <c r="P96" s="77">
        <v>110.33</v>
      </c>
      <c r="Q96" s="77">
        <v>26.35</v>
      </c>
      <c r="R96" s="80">
        <v>0</v>
      </c>
      <c r="S96" s="80">
        <v>0</v>
      </c>
      <c r="T96" s="78">
        <f>SUMPRODUCT(LTA!F96:AJ96,LTA!F$101:AJ$101,LTA!F$103:AJ$103)</f>
        <v>59.83</v>
      </c>
      <c r="U96" s="78">
        <f>SUMPRODUCT(LTA!F96:AJ96,LTA!F$102:AJ$102,LTA!F$103:AJ$103)</f>
        <v>120.47999999999999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12.992810028416104</v>
      </c>
      <c r="AD96">
        <f t="shared" si="4"/>
        <v>1235.8232536084186</v>
      </c>
      <c r="AE96">
        <f>'IDT-1'!B96</f>
        <v>0</v>
      </c>
      <c r="AF96" s="26"/>
      <c r="AG96">
        <f t="shared" si="5"/>
        <v>1235.8232536084186</v>
      </c>
      <c r="AI96" s="75">
        <f>PXIL!H96</f>
        <v>0</v>
      </c>
      <c r="AJ96" s="75">
        <f>PXIL!N96</f>
        <v>0</v>
      </c>
      <c r="AK96" s="75">
        <f>RTM_IEX!H96</f>
        <v>52.69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-5.5679999999999996</v>
      </c>
      <c r="M97">
        <f>EDWPCL!S97</f>
        <v>0</v>
      </c>
      <c r="N97">
        <f>'MSW BWN'!S97</f>
        <v>7.0876311999999997</v>
      </c>
      <c r="O97">
        <f>BRPL_ISGS_exbus!BB97</f>
        <v>824.05820527197068</v>
      </c>
      <c r="P97" s="77">
        <v>110.33</v>
      </c>
      <c r="Q97" s="77">
        <v>26.35</v>
      </c>
      <c r="R97" s="80">
        <v>0</v>
      </c>
      <c r="S97" s="80">
        <v>0</v>
      </c>
      <c r="T97" s="78">
        <f>SUMPRODUCT(LTA!F97:AJ97,LTA!F$101:AJ$101,LTA!F$103:AJ$103)</f>
        <v>59.42</v>
      </c>
      <c r="U97" s="78">
        <f>SUMPRODUCT(LTA!F97:AJ97,LTA!F$102:AJ$102,LTA!F$103:AJ$103)</f>
        <v>119.94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12.70473476212762</v>
      </c>
      <c r="AD97">
        <f t="shared" si="4"/>
        <v>1204.4980446674087</v>
      </c>
      <c r="AE97">
        <f>'IDT-1'!B97</f>
        <v>0</v>
      </c>
      <c r="AF97" s="26"/>
      <c r="AG97">
        <f t="shared" si="5"/>
        <v>1204.4980446674087</v>
      </c>
      <c r="AI97" s="75">
        <f>PXIL!H97</f>
        <v>0</v>
      </c>
      <c r="AJ97" s="75">
        <f>PXIL!N97</f>
        <v>0</v>
      </c>
      <c r="AK97" s="75">
        <f>RTM_IEX!H97</f>
        <v>80.47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-4.9539999999999997</v>
      </c>
      <c r="M98">
        <f>EDWPCL!S98</f>
        <v>0</v>
      </c>
      <c r="N98">
        <f>'MSW BWN'!S98</f>
        <v>8.0592955999999987</v>
      </c>
      <c r="O98">
        <f>BRPL_ISGS_exbus!BB98</f>
        <v>764.8152882756176</v>
      </c>
      <c r="P98" s="77">
        <v>110.32999999999998</v>
      </c>
      <c r="Q98" s="77">
        <v>26.354585798816572</v>
      </c>
      <c r="R98" s="80">
        <v>0</v>
      </c>
      <c r="S98" s="80">
        <v>0</v>
      </c>
      <c r="T98" s="78">
        <f>SUMPRODUCT(LTA!F98:AJ98,LTA!F$101:AJ$101,LTA!F$103:AJ$103)</f>
        <v>59.120000000000005</v>
      </c>
      <c r="U98" s="78">
        <f>SUMPRODUCT(LTA!F98:AJ98,LTA!F$102:AJ$102,LTA!F$103:AJ$103)</f>
        <v>119.28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12.060080924010668</v>
      </c>
      <c r="AD98">
        <f t="shared" si="4"/>
        <v>1133.120031707989</v>
      </c>
      <c r="AE98">
        <f>'IDT-1'!B98</f>
        <v>0</v>
      </c>
      <c r="AF98" s="26"/>
      <c r="AG98">
        <f t="shared" si="5"/>
        <v>1133.120031707989</v>
      </c>
      <c r="AI98" s="75">
        <f>PXIL!H98</f>
        <v>0</v>
      </c>
      <c r="AJ98" s="75">
        <f>PXIL!N98</f>
        <v>0</v>
      </c>
      <c r="AK98" s="75">
        <f>RTM_IEX!H98</f>
        <v>67.06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0.3154485263137019</v>
      </c>
      <c r="F99">
        <f t="shared" si="6"/>
        <v>0</v>
      </c>
      <c r="G99">
        <f t="shared" si="6"/>
        <v>0.6081765818142858</v>
      </c>
      <c r="H99">
        <f t="shared" si="6"/>
        <v>0</v>
      </c>
      <c r="I99">
        <f t="shared" si="6"/>
        <v>2.5797150468231012</v>
      </c>
      <c r="J99">
        <f t="shared" si="6"/>
        <v>0</v>
      </c>
      <c r="K99">
        <f t="shared" si="6"/>
        <v>0</v>
      </c>
      <c r="L99">
        <f t="shared" si="6"/>
        <v>-0.13913989029124321</v>
      </c>
      <c r="M99">
        <f t="shared" si="6"/>
        <v>0</v>
      </c>
      <c r="N99">
        <f t="shared" si="6"/>
        <v>0.16809292400000003</v>
      </c>
      <c r="O99">
        <f t="shared" si="6"/>
        <v>21.475436404432781</v>
      </c>
      <c r="P99" s="77">
        <f t="shared" si="6"/>
        <v>2.5053013707872274</v>
      </c>
      <c r="Q99" s="77">
        <f t="shared" si="6"/>
        <v>0.50520229289940832</v>
      </c>
      <c r="R99" s="80">
        <f t="shared" si="6"/>
        <v>0.39307739927545865</v>
      </c>
      <c r="S99" s="80">
        <f t="shared" si="6"/>
        <v>0</v>
      </c>
      <c r="T99" s="78">
        <f t="shared" si="6"/>
        <v>3.2573250000000002</v>
      </c>
      <c r="U99" s="78">
        <f t="shared" si="6"/>
        <v>1.8627624999999997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2.2984425000000002</v>
      </c>
      <c r="Z99" s="75">
        <f t="shared" si="6"/>
        <v>-0.44800000000000001</v>
      </c>
      <c r="AA99" s="117">
        <f t="shared" si="6"/>
        <v>3.723087499999997</v>
      </c>
      <c r="AB99" s="117">
        <f t="shared" si="6"/>
        <v>-4.0617599999999987</v>
      </c>
      <c r="AC99">
        <f t="shared" si="6"/>
        <v>0.40288261151202776</v>
      </c>
      <c r="AD99">
        <f t="shared" si="6"/>
        <v>35.485198044542678</v>
      </c>
      <c r="AE99">
        <f t="shared" si="6"/>
        <v>0.79666125000000021</v>
      </c>
      <c r="AG99">
        <f t="shared" si="6"/>
        <v>36.281859294542691</v>
      </c>
      <c r="AI99">
        <f t="shared" si="6"/>
        <v>0</v>
      </c>
      <c r="AJ99">
        <f t="shared" si="6"/>
        <v>0</v>
      </c>
      <c r="AK99">
        <f t="shared" si="6"/>
        <v>0.89954250000000002</v>
      </c>
      <c r="AL99">
        <f t="shared" si="6"/>
        <v>-0.27625</v>
      </c>
      <c r="AM99">
        <f t="shared" si="6"/>
        <v>0</v>
      </c>
      <c r="AN99">
        <f t="shared" si="6"/>
        <v>0</v>
      </c>
      <c r="AO99">
        <f t="shared" si="6"/>
        <v>0.22161999999999998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44933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22.535357142857144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2.0420159999999998</v>
      </c>
      <c r="O3">
        <f>BYPL_ISGS_exbus!BB3</f>
        <v>569.24061473467873</v>
      </c>
      <c r="P3" s="77">
        <v>30.65</v>
      </c>
      <c r="Q3" s="77">
        <v>14.092452140619562</v>
      </c>
      <c r="R3" s="80">
        <v>0</v>
      </c>
      <c r="S3" s="80">
        <v>0</v>
      </c>
      <c r="T3" s="78">
        <f>SUMPRODUCT(LTA!F3:AJ3,LTA!F$101:AJ$101,LTA!F$104:AJ$104)</f>
        <v>43.65</v>
      </c>
      <c r="U3" s="78">
        <f>SUMPRODUCT(LTA!F3:AJ3,LTA!F$102:AJ$102,LTA!F$104:AJ$104)</f>
        <v>94.039999999999992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-117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10.179864737649638</v>
      </c>
      <c r="AD3">
        <f>SUM(B3:AB3,AI3:AR3)-AC3</f>
        <v>513.72589228303229</v>
      </c>
      <c r="AE3">
        <f>'IDT-1'!C3</f>
        <v>0</v>
      </c>
      <c r="AF3" s="26"/>
      <c r="AG3">
        <f>SUM(AD3:AF3)</f>
        <v>513.72589228303229</v>
      </c>
      <c r="AI3" s="75">
        <f>PXIL!I3</f>
        <v>0</v>
      </c>
      <c r="AJ3" s="75">
        <f>PXIL!O3</f>
        <v>0</v>
      </c>
      <c r="AK3" s="75">
        <f>RTM_IEX!I3</f>
        <v>4.79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24.51</v>
      </c>
      <c r="F4">
        <f>GT_Spot!Q4</f>
        <v>0</v>
      </c>
      <c r="G4">
        <f>PPCL_NG!Q4</f>
        <v>22.587428571428575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2.1978439999999995</v>
      </c>
      <c r="O4">
        <f>BYPL_ISGS_exbus!BB4</f>
        <v>563.62182568501021</v>
      </c>
      <c r="P4" s="77">
        <v>30.65</v>
      </c>
      <c r="Q4" s="77">
        <v>14.6</v>
      </c>
      <c r="R4" s="80">
        <v>0</v>
      </c>
      <c r="S4" s="80">
        <v>0</v>
      </c>
      <c r="T4" s="78">
        <f>SUMPRODUCT(LTA!F4:AJ4,LTA!F$101:AJ$101,LTA!F$104:AJ$104)</f>
        <v>42.64</v>
      </c>
      <c r="U4" s="78">
        <f>SUMPRODUCT(LTA!F4:AJ4,LTA!F$102:AJ$102,LTA!F$104:AJ$104)</f>
        <v>93.71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-142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10.483689519514785</v>
      </c>
      <c r="AD4">
        <f t="shared" ref="AD4:AD67" si="1">SUM(B4:AB4,AI4:AR4)-AC4</f>
        <v>497.72565770687913</v>
      </c>
      <c r="AE4">
        <f>'IDT-1'!C4</f>
        <v>0</v>
      </c>
      <c r="AF4" s="26"/>
      <c r="AG4">
        <f t="shared" ref="AG4:AG67" si="2">SUM(AD4:AF4)</f>
        <v>497.72565770687913</v>
      </c>
      <c r="AI4" s="75">
        <f>PXIL!I4</f>
        <v>0</v>
      </c>
      <c r="AJ4" s="75">
        <f>PXIL!O4</f>
        <v>0</v>
      </c>
      <c r="AK4" s="75">
        <f>RTM_IEX!I4</f>
        <v>4.79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24.51</v>
      </c>
      <c r="F5">
        <f>GT_Spot!Q5</f>
        <v>0</v>
      </c>
      <c r="G5">
        <f>PPCL_NG!Q5</f>
        <v>22.601571428571425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2.1108479999999998</v>
      </c>
      <c r="O5">
        <f>BYPL_ISGS_exbus!BB5</f>
        <v>558.50923290860089</v>
      </c>
      <c r="P5" s="77">
        <v>30.650000000000002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42.28</v>
      </c>
      <c r="U5" s="78">
        <f>SUMPRODUCT(LTA!F5:AJ5,LTA!F$102:AJ$102,LTA!F$104:AJ$104)</f>
        <v>91.32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-162</v>
      </c>
      <c r="AA5" s="117">
        <f>STOA!I5</f>
        <v>0.37</v>
      </c>
      <c r="AB5" s="117">
        <f>-STOA!O5</f>
        <v>-198.05</v>
      </c>
      <c r="AC5">
        <f t="shared" si="0"/>
        <v>10.488196145869145</v>
      </c>
      <c r="AD5">
        <f t="shared" si="1"/>
        <v>458.05570516125812</v>
      </c>
      <c r="AE5">
        <f>'IDT-1'!C5</f>
        <v>0</v>
      </c>
      <c r="AF5" s="26"/>
      <c r="AG5">
        <f t="shared" si="2"/>
        <v>458.05570516125812</v>
      </c>
      <c r="AI5" s="75">
        <f>PXIL!I5</f>
        <v>0</v>
      </c>
      <c r="AJ5" s="75">
        <f>PXIL!O5</f>
        <v>0</v>
      </c>
      <c r="AK5" s="75">
        <f>RTM_IEX!I5</f>
        <v>7.66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24.51</v>
      </c>
      <c r="F6">
        <f>GT_Spot!Q6</f>
        <v>0</v>
      </c>
      <c r="G6">
        <f>PPCL_NG!Q6</f>
        <v>22.630499999999998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2.0056879999999997</v>
      </c>
      <c r="O6">
        <f>BYPL_ISGS_exbus!BB6</f>
        <v>557.7123950350101</v>
      </c>
      <c r="P6" s="77">
        <v>30.65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41.91</v>
      </c>
      <c r="U6" s="78">
        <f>SUMPRODUCT(LTA!F6:AJ6,LTA!F$102:AJ$102,LTA!F$104:AJ$104)</f>
        <v>90.88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-187</v>
      </c>
      <c r="AA6" s="117">
        <f>STOA!I6</f>
        <v>0.37</v>
      </c>
      <c r="AB6" s="117">
        <f>-STOA!O6</f>
        <v>-198.05</v>
      </c>
      <c r="AC6">
        <f t="shared" si="0"/>
        <v>10.712234324065001</v>
      </c>
      <c r="AD6">
        <f t="shared" si="1"/>
        <v>433.0685976809001</v>
      </c>
      <c r="AE6">
        <f>'IDT-1'!C6</f>
        <v>0</v>
      </c>
      <c r="AF6" s="26"/>
      <c r="AG6">
        <f t="shared" si="2"/>
        <v>433.0685976809001</v>
      </c>
      <c r="AI6" s="75">
        <f>PXIL!I6</f>
        <v>0</v>
      </c>
      <c r="AJ6" s="75">
        <f>PXIL!O6</f>
        <v>0</v>
      </c>
      <c r="AK6" s="75">
        <f>RTM_IEX!I6</f>
        <v>9.58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22.479428571428571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1.9636239999999996</v>
      </c>
      <c r="O7">
        <f>BYPL_ISGS_exbus!BB7</f>
        <v>558.07289374602908</v>
      </c>
      <c r="P7" s="77">
        <v>30.65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41.1</v>
      </c>
      <c r="U7" s="78">
        <f>SUMPRODUCT(LTA!F7:AJ7,LTA!F$102:AJ$102,LTA!F$104:AJ$104)</f>
        <v>90.49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-207</v>
      </c>
      <c r="AA7" s="117">
        <f>STOA!I7</f>
        <v>0.37</v>
      </c>
      <c r="AB7" s="117">
        <f>-STOA!O7</f>
        <v>-198.05</v>
      </c>
      <c r="AC7">
        <f t="shared" si="0"/>
        <v>10.659592670081077</v>
      </c>
      <c r="AD7">
        <f t="shared" si="1"/>
        <v>386.96167064990323</v>
      </c>
      <c r="AE7">
        <f>'IDT-1'!C7</f>
        <v>0</v>
      </c>
      <c r="AF7" s="26"/>
      <c r="AG7">
        <f t="shared" si="2"/>
        <v>386.96167064990323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21.978642857142859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1.9961279999999997</v>
      </c>
      <c r="O8">
        <f>BYPL_ISGS_exbus!BB8</f>
        <v>558.08188738243825</v>
      </c>
      <c r="P8" s="77">
        <v>30.65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24.54</v>
      </c>
      <c r="U8" s="78">
        <f>SUMPRODUCT(LTA!F8:AJ8,LTA!F$102:AJ$102,LTA!F$104:AJ$104)</f>
        <v>84.759999999999991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-222</v>
      </c>
      <c r="AA8" s="117">
        <f>STOA!I8</f>
        <v>0.37</v>
      </c>
      <c r="AB8" s="117">
        <f>-STOA!O8</f>
        <v>-198.05</v>
      </c>
      <c r="AC8">
        <f t="shared" si="0"/>
        <v>10.592570847828693</v>
      </c>
      <c r="AD8">
        <f t="shared" si="1"/>
        <v>349.27940439427897</v>
      </c>
      <c r="AE8">
        <f>'IDT-1'!C8</f>
        <v>0</v>
      </c>
      <c r="AF8" s="26"/>
      <c r="AG8">
        <f t="shared" si="2"/>
        <v>349.27940439427897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22.166999999999998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2.0056879999999997</v>
      </c>
      <c r="O9">
        <f>BYPL_ISGS_exbus!BB9</f>
        <v>555.31705807070568</v>
      </c>
      <c r="P9" s="77">
        <v>30.65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24.18</v>
      </c>
      <c r="U9" s="78">
        <f>SUMPRODUCT(LTA!F9:AJ9,LTA!F$102:AJ$102,LTA!F$104:AJ$104)</f>
        <v>84.68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-232</v>
      </c>
      <c r="AA9" s="117">
        <f>STOA!I9</f>
        <v>0.37</v>
      </c>
      <c r="AB9" s="117">
        <f>-STOA!O9</f>
        <v>-198.05</v>
      </c>
      <c r="AC9">
        <f t="shared" si="0"/>
        <v>10.654891295964543</v>
      </c>
      <c r="AD9">
        <f t="shared" si="1"/>
        <v>336.21017177726776</v>
      </c>
      <c r="AE9">
        <f>'IDT-1'!C9</f>
        <v>0</v>
      </c>
      <c r="AF9" s="26"/>
      <c r="AG9">
        <f t="shared" si="2"/>
        <v>336.21017177726776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22.36692857142857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1.8718479999999997</v>
      </c>
      <c r="O10">
        <f>BYPL_ISGS_exbus!BB10</f>
        <v>555.32605170711497</v>
      </c>
      <c r="P10" s="77">
        <v>30.65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24.02</v>
      </c>
      <c r="U10" s="78">
        <f>SUMPRODUCT(LTA!F10:AJ10,LTA!F$102:AJ$102,LTA!F$104:AJ$104)</f>
        <v>79.83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-237</v>
      </c>
      <c r="AA10" s="117">
        <f>STOA!I10</f>
        <v>0.37</v>
      </c>
      <c r="AB10" s="117">
        <f>-STOA!O10</f>
        <v>-198.05</v>
      </c>
      <c r="AC10">
        <f t="shared" si="0"/>
        <v>10.655854657004493</v>
      </c>
      <c r="AD10">
        <f t="shared" si="1"/>
        <v>326.27429062406571</v>
      </c>
      <c r="AE10">
        <f>'IDT-1'!C10</f>
        <v>0</v>
      </c>
      <c r="AF10" s="26"/>
      <c r="AG10">
        <f t="shared" si="2"/>
        <v>326.27429062406571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8.963068032571579</v>
      </c>
      <c r="F11">
        <f>GT_Spot!Q11</f>
        <v>0</v>
      </c>
      <c r="G11">
        <f>PPCL_NG!Q11</f>
        <v>22.52507142857143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1.8077959999999995</v>
      </c>
      <c r="O11">
        <f>BYPL_ISGS_exbus!BB11</f>
        <v>554.91605525632406</v>
      </c>
      <c r="P11" s="77">
        <v>30.65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23.95</v>
      </c>
      <c r="U11" s="78">
        <f>SUMPRODUCT(LTA!F11:AJ11,LTA!F$102:AJ$102,LTA!F$104:AJ$104)</f>
        <v>79.84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-247</v>
      </c>
      <c r="AA11" s="117">
        <f>STOA!I11</f>
        <v>0.37</v>
      </c>
      <c r="AB11" s="117">
        <f>-STOA!O11</f>
        <v>-198.05</v>
      </c>
      <c r="AC11">
        <f t="shared" si="0"/>
        <v>10.834079963002344</v>
      </c>
      <c r="AD11">
        <f t="shared" si="1"/>
        <v>326.26015972441991</v>
      </c>
      <c r="AE11">
        <f>'IDT-1'!C11</f>
        <v>0</v>
      </c>
      <c r="AF11" s="26"/>
      <c r="AG11">
        <f t="shared" si="2"/>
        <v>326.26015972441991</v>
      </c>
      <c r="AI11" s="75">
        <f>PXIL!I11</f>
        <v>0</v>
      </c>
      <c r="AJ11" s="75">
        <f>PXIL!O11</f>
        <v>0</v>
      </c>
      <c r="AK11" s="75">
        <f>RTM_IEX!I11</f>
        <v>10.54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8.963068032571579</v>
      </c>
      <c r="F12">
        <f>GT_Spot!Q12</f>
        <v>0</v>
      </c>
      <c r="G12">
        <f>PPCL_NG!Q12</f>
        <v>22.518642857142858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1.6978559999999996</v>
      </c>
      <c r="O12">
        <f>BYPL_ISGS_exbus!BB12</f>
        <v>554.92504889273334</v>
      </c>
      <c r="P12" s="77">
        <v>30.65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23.93</v>
      </c>
      <c r="U12" s="78">
        <f>SUMPRODUCT(LTA!F12:AJ12,LTA!F$102:AJ$102,LTA!F$104:AJ$104)</f>
        <v>84.68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-262</v>
      </c>
      <c r="AA12" s="117">
        <f>STOA!I12</f>
        <v>0.37</v>
      </c>
      <c r="AB12" s="117">
        <f>-STOA!O12</f>
        <v>-198.05</v>
      </c>
      <c r="AC12">
        <f t="shared" si="0"/>
        <v>11.025530976407103</v>
      </c>
      <c r="AD12">
        <f t="shared" si="1"/>
        <v>317.69133377599582</v>
      </c>
      <c r="AE12">
        <f>'IDT-1'!C12</f>
        <v>0</v>
      </c>
      <c r="AF12" s="26"/>
      <c r="AG12">
        <f t="shared" si="2"/>
        <v>317.69133377599582</v>
      </c>
      <c r="AI12" s="75">
        <f>PXIL!I12</f>
        <v>0</v>
      </c>
      <c r="AJ12" s="75">
        <f>PXIL!O12</f>
        <v>0</v>
      </c>
      <c r="AK12" s="75">
        <f>RTM_IEX!I12</f>
        <v>12.45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20.67</v>
      </c>
      <c r="F13">
        <f>GT_Spot!Q13</f>
        <v>0</v>
      </c>
      <c r="G13">
        <f>PPCL_NG!Q13</f>
        <v>22.520571428571429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2.7857839999999996</v>
      </c>
      <c r="O13">
        <f>BYPL_ISGS_exbus!BB13</f>
        <v>554.95484996194318</v>
      </c>
      <c r="P13" s="77">
        <v>30.65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23.94</v>
      </c>
      <c r="U13" s="78">
        <f>SUMPRODUCT(LTA!F13:AJ13,LTA!F$102:AJ$102,LTA!F$104:AJ$104)</f>
        <v>78.459999999999994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-267</v>
      </c>
      <c r="AA13" s="117">
        <f>STOA!I13</f>
        <v>0.37</v>
      </c>
      <c r="AB13" s="117">
        <f>-STOA!O13</f>
        <v>-198.05</v>
      </c>
      <c r="AC13">
        <f t="shared" si="0"/>
        <v>11.187107602569068</v>
      </c>
      <c r="AD13">
        <f t="shared" si="1"/>
        <v>325.84634675790068</v>
      </c>
      <c r="AE13">
        <f>'IDT-1'!C13</f>
        <v>0</v>
      </c>
      <c r="AF13" s="26"/>
      <c r="AG13">
        <f t="shared" si="2"/>
        <v>325.84634675790068</v>
      </c>
      <c r="AI13" s="75">
        <f>PXIL!I13</f>
        <v>0</v>
      </c>
      <c r="AJ13" s="75">
        <f>PXIL!O13</f>
        <v>0</v>
      </c>
      <c r="AK13" s="75">
        <f>RTM_IEX!I13</f>
        <v>19.149999999999999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20.67</v>
      </c>
      <c r="F14">
        <f>GT_Spot!Q14</f>
        <v>0</v>
      </c>
      <c r="G14">
        <f>PPCL_NG!Q14</f>
        <v>21.954980571428575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3.7494319999999992</v>
      </c>
      <c r="O14">
        <f>BYPL_ISGS_exbus!BB14</f>
        <v>554.96384359835247</v>
      </c>
      <c r="P14" s="77">
        <v>30.65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23.98</v>
      </c>
      <c r="U14" s="78">
        <f>SUMPRODUCT(LTA!F14:AJ14,LTA!F$102:AJ$102,LTA!F$104:AJ$104)</f>
        <v>73.95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-267</v>
      </c>
      <c r="AA14" s="117">
        <f>STOA!I14</f>
        <v>0.37</v>
      </c>
      <c r="AB14" s="117">
        <f>-STOA!O14</f>
        <v>-198.05</v>
      </c>
      <c r="AC14">
        <f t="shared" si="0"/>
        <v>11.151441649426614</v>
      </c>
      <c r="AD14">
        <f t="shared" si="1"/>
        <v>321.82906349030964</v>
      </c>
      <c r="AE14">
        <f>'IDT-1'!C14</f>
        <v>0</v>
      </c>
      <c r="AF14" s="26"/>
      <c r="AG14">
        <f t="shared" si="2"/>
        <v>321.82906349030964</v>
      </c>
      <c r="AI14" s="75">
        <f>PXIL!I14</f>
        <v>0</v>
      </c>
      <c r="AJ14" s="75">
        <f>PXIL!O14</f>
        <v>0</v>
      </c>
      <c r="AK14" s="75">
        <f>RTM_IEX!I14</f>
        <v>19.16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21.828867428571431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4.0935919999999992</v>
      </c>
      <c r="O15">
        <f>BYPL_ISGS_exbus!BB15</f>
        <v>555.0418527003967</v>
      </c>
      <c r="P15" s="77">
        <v>30.65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23.79</v>
      </c>
      <c r="U15" s="78">
        <f>SUMPRODUCT(LTA!F15:AJ15,LTA!F$102:AJ$102,LTA!F$104:AJ$104)</f>
        <v>74.19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-272</v>
      </c>
      <c r="AA15" s="117">
        <f>STOA!I15</f>
        <v>0.37</v>
      </c>
      <c r="AB15" s="117">
        <f>-STOA!O15</f>
        <v>-198.05</v>
      </c>
      <c r="AC15">
        <f t="shared" si="0"/>
        <v>11.180160578165065</v>
      </c>
      <c r="AD15">
        <f t="shared" si="1"/>
        <v>315.01946855332972</v>
      </c>
      <c r="AE15">
        <f>'IDT-1'!C15</f>
        <v>0</v>
      </c>
      <c r="AF15" s="26"/>
      <c r="AG15">
        <f t="shared" si="2"/>
        <v>315.01946855332972</v>
      </c>
      <c r="AI15" s="75">
        <f>PXIL!I15</f>
        <v>0</v>
      </c>
      <c r="AJ15" s="75">
        <f>PXIL!O15</f>
        <v>0</v>
      </c>
      <c r="AK15" s="75">
        <f>RTM_IEX!I15</f>
        <v>28.74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21.272965714285714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4.4511359999999991</v>
      </c>
      <c r="O16">
        <f>BYPL_ISGS_exbus!BB16</f>
        <v>555.05084633680599</v>
      </c>
      <c r="P16" s="77">
        <v>30.65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28.45</v>
      </c>
      <c r="U16" s="78">
        <f>SUMPRODUCT(LTA!F16:AJ16,LTA!F$102:AJ$102,LTA!F$104:AJ$104)</f>
        <v>74.44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-277</v>
      </c>
      <c r="AA16" s="117">
        <f>STOA!I16</f>
        <v>0.37</v>
      </c>
      <c r="AB16" s="117">
        <f>-STOA!O16</f>
        <v>-198.05</v>
      </c>
      <c r="AC16">
        <f t="shared" si="0"/>
        <v>11.266085278641887</v>
      </c>
      <c r="AD16">
        <f t="shared" si="1"/>
        <v>314.65332372397171</v>
      </c>
      <c r="AE16">
        <f>'IDT-1'!C16</f>
        <v>0</v>
      </c>
      <c r="AF16" s="26"/>
      <c r="AG16">
        <f t="shared" si="2"/>
        <v>314.65332372397171</v>
      </c>
      <c r="AI16" s="75">
        <f>PXIL!I16</f>
        <v>0</v>
      </c>
      <c r="AJ16" s="75">
        <f>PXIL!O16</f>
        <v>0</v>
      </c>
      <c r="AK16" s="75">
        <f>RTM_IEX!I16</f>
        <v>28.74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21.208340571428572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4.3086919999999989</v>
      </c>
      <c r="O17">
        <f>BYPL_ISGS_exbus!BB17</f>
        <v>556.85788136375345</v>
      </c>
      <c r="P17" s="77">
        <v>30.65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28.63</v>
      </c>
      <c r="U17" s="78">
        <f>SUMPRODUCT(LTA!F17:AJ17,LTA!F$102:AJ$102,LTA!F$104:AJ$104)</f>
        <v>74.75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-282</v>
      </c>
      <c r="AA17" s="117">
        <f>STOA!I17</f>
        <v>0.37</v>
      </c>
      <c r="AB17" s="117">
        <f>-STOA!O17</f>
        <v>-198.05</v>
      </c>
      <c r="AC17">
        <f t="shared" si="0"/>
        <v>11.328867616032857</v>
      </c>
      <c r="AD17">
        <f t="shared" si="1"/>
        <v>311.68050727067106</v>
      </c>
      <c r="AE17">
        <f>'IDT-1'!C17</f>
        <v>0</v>
      </c>
      <c r="AF17" s="26"/>
      <c r="AG17">
        <f t="shared" si="2"/>
        <v>311.68050727067106</v>
      </c>
      <c r="AI17" s="75">
        <f>PXIL!I17</f>
        <v>0</v>
      </c>
      <c r="AJ17" s="75">
        <f>PXIL!O17</f>
        <v>0</v>
      </c>
      <c r="AK17" s="75">
        <f>RTM_IEX!I17</f>
        <v>28.74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21.248495999999999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4.4874639999999992</v>
      </c>
      <c r="O18">
        <f>BYPL_ISGS_exbus!BB18</f>
        <v>557.68213631406286</v>
      </c>
      <c r="P18" s="77">
        <v>30.65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28.87</v>
      </c>
      <c r="U18" s="78">
        <f>SUMPRODUCT(LTA!F18:AJ18,LTA!F$102:AJ$102,LTA!F$104:AJ$104)</f>
        <v>75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-287</v>
      </c>
      <c r="AA18" s="117">
        <f>STOA!I18</f>
        <v>0.37</v>
      </c>
      <c r="AB18" s="117">
        <f>-STOA!O18</f>
        <v>-198.05</v>
      </c>
      <c r="AC18">
        <f t="shared" si="0"/>
        <v>11.437262258577984</v>
      </c>
      <c r="AD18">
        <f t="shared" si="1"/>
        <v>313.84529500700683</v>
      </c>
      <c r="AE18">
        <f>'IDT-1'!C18</f>
        <v>0</v>
      </c>
      <c r="AF18" s="26"/>
      <c r="AG18">
        <f t="shared" si="2"/>
        <v>313.84529500700683</v>
      </c>
      <c r="AI18" s="75">
        <f>PXIL!I18</f>
        <v>0</v>
      </c>
      <c r="AJ18" s="75">
        <f>PXIL!O18</f>
        <v>0</v>
      </c>
      <c r="AK18" s="75">
        <f>RTM_IEX!I18</f>
        <v>34.479999999999997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8.9622119815668206</v>
      </c>
      <c r="F19">
        <f>GT_Spot!Q19</f>
        <v>0</v>
      </c>
      <c r="G19">
        <f>PPCL_NG!Q19</f>
        <v>21.203321142857142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4.6165239999999992</v>
      </c>
      <c r="O19">
        <f>BYPL_ISGS_exbus!BB19</f>
        <v>556.06196703113653</v>
      </c>
      <c r="P19" s="77">
        <v>30.65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28.99</v>
      </c>
      <c r="U19" s="78">
        <f>SUMPRODUCT(LTA!F19:AJ19,LTA!F$102:AJ$102,LTA!F$104:AJ$104)</f>
        <v>75.180000000000007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-277</v>
      </c>
      <c r="AA19" s="117">
        <f>STOA!I19</f>
        <v>0.37</v>
      </c>
      <c r="AB19" s="117">
        <f>-STOA!O19</f>
        <v>-198.05</v>
      </c>
      <c r="AC19">
        <f t="shared" si="0"/>
        <v>11.312345682923425</v>
      </c>
      <c r="AD19">
        <f t="shared" si="1"/>
        <v>319.86392744259206</v>
      </c>
      <c r="AE19">
        <f>'IDT-1'!C19</f>
        <v>0</v>
      </c>
      <c r="AF19" s="26"/>
      <c r="AG19">
        <f t="shared" si="2"/>
        <v>319.86392744259206</v>
      </c>
      <c r="AI19" s="75">
        <f>PXIL!I19</f>
        <v>0</v>
      </c>
      <c r="AJ19" s="75">
        <f>PXIL!O19</f>
        <v>0</v>
      </c>
      <c r="AK19" s="75">
        <f>RTM_IEX!I19</f>
        <v>31.61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21.20645828571428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4.7360239999999987</v>
      </c>
      <c r="O20">
        <f>BYPL_ISGS_exbus!BB20</f>
        <v>555.64800186725131</v>
      </c>
      <c r="P20" s="77">
        <v>30.65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29.14</v>
      </c>
      <c r="U20" s="78">
        <f>SUMPRODUCT(LTA!F20:AJ20,LTA!F$102:AJ$102,LTA!F$104:AJ$104)</f>
        <v>75.37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-267</v>
      </c>
      <c r="AA20" s="117">
        <f>STOA!I20</f>
        <v>0.37</v>
      </c>
      <c r="AB20" s="117">
        <f>-STOA!O20</f>
        <v>-198.05</v>
      </c>
      <c r="AC20">
        <f t="shared" si="0"/>
        <v>11.181840721116423</v>
      </c>
      <c r="AD20">
        <f t="shared" si="1"/>
        <v>325.25310438337107</v>
      </c>
      <c r="AE20">
        <f>'IDT-1'!C20</f>
        <v>0</v>
      </c>
      <c r="AF20" s="26"/>
      <c r="AG20">
        <f t="shared" si="2"/>
        <v>325.25310438337107</v>
      </c>
      <c r="AI20" s="75">
        <f>PXIL!I20</f>
        <v>0</v>
      </c>
      <c r="AJ20" s="75">
        <f>PXIL!O20</f>
        <v>0</v>
      </c>
      <c r="AK20" s="75">
        <f>RTM_IEX!I20</f>
        <v>26.82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21.151244571428578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4.5935799999999984</v>
      </c>
      <c r="O21">
        <f>BYPL_ISGS_exbus!BB21</f>
        <v>554.58077710420798</v>
      </c>
      <c r="P21" s="77">
        <v>45.98</v>
      </c>
      <c r="Q21" s="77">
        <v>14.6</v>
      </c>
      <c r="R21" s="80">
        <v>0</v>
      </c>
      <c r="S21" s="80">
        <v>0</v>
      </c>
      <c r="T21" s="78">
        <f>SUMPRODUCT(LTA!F21:AJ21,LTA!F$101:AJ$101,LTA!F$104:AJ$104)</f>
        <v>29.28</v>
      </c>
      <c r="U21" s="78">
        <f>SUMPRODUCT(LTA!F21:AJ21,LTA!F$102:AJ$102,LTA!F$104:AJ$104)</f>
        <v>71.289999999999992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-267</v>
      </c>
      <c r="AA21" s="117">
        <f>STOA!I21</f>
        <v>0.37</v>
      </c>
      <c r="AB21" s="117">
        <f>-STOA!O21</f>
        <v>-198.05</v>
      </c>
      <c r="AC21">
        <f t="shared" si="0"/>
        <v>11.332013755315929</v>
      </c>
      <c r="AD21">
        <f t="shared" si="1"/>
        <v>342.16804887184259</v>
      </c>
      <c r="AE21">
        <f>'IDT-1'!C21</f>
        <v>0</v>
      </c>
      <c r="AF21" s="26"/>
      <c r="AG21">
        <f t="shared" si="2"/>
        <v>342.16804887184259</v>
      </c>
      <c r="AI21" s="75">
        <f>PXIL!I21</f>
        <v>0</v>
      </c>
      <c r="AJ21" s="75">
        <f>PXIL!O21</f>
        <v>0</v>
      </c>
      <c r="AK21" s="75">
        <f>RTM_IEX!I21</f>
        <v>19.16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21.055875428571429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4.749407999999999</v>
      </c>
      <c r="O22">
        <f>BYPL_ISGS_exbus!BB22</f>
        <v>554.58077710420798</v>
      </c>
      <c r="P22" s="77">
        <v>49.81</v>
      </c>
      <c r="Q22" s="77">
        <v>14.6</v>
      </c>
      <c r="R22" s="80">
        <v>0</v>
      </c>
      <c r="S22" s="80">
        <v>0</v>
      </c>
      <c r="T22" s="78">
        <f>SUMPRODUCT(LTA!F22:AJ22,LTA!F$101:AJ$101,LTA!F$104:AJ$104)</f>
        <v>38.450000000000003</v>
      </c>
      <c r="U22" s="78">
        <f>SUMPRODUCT(LTA!F22:AJ22,LTA!F$102:AJ$102,LTA!F$104:AJ$104)</f>
        <v>70.97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-252</v>
      </c>
      <c r="AA22" s="117">
        <f>STOA!I22</f>
        <v>0.37</v>
      </c>
      <c r="AB22" s="117">
        <f>-STOA!O22</f>
        <v>-198.05</v>
      </c>
      <c r="AC22">
        <f t="shared" si="0"/>
        <v>11.260357880425858</v>
      </c>
      <c r="AD22">
        <f t="shared" si="1"/>
        <v>364.23016360387555</v>
      </c>
      <c r="AE22">
        <f>'IDT-1'!C22</f>
        <v>0</v>
      </c>
      <c r="AF22" s="26"/>
      <c r="AG22">
        <f t="shared" si="2"/>
        <v>364.23016360387555</v>
      </c>
      <c r="AI22" s="75">
        <f>PXIL!I22</f>
        <v>0</v>
      </c>
      <c r="AJ22" s="75">
        <f>PXIL!O22</f>
        <v>0</v>
      </c>
      <c r="AK22" s="75">
        <f>RTM_IEX!I22</f>
        <v>13.41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8.9622119815668206</v>
      </c>
      <c r="F23">
        <f>GT_Spot!Q23</f>
        <v>0</v>
      </c>
      <c r="G23">
        <f>PPCL_NG!Q23</f>
        <v>21.099795428571429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4.5199679999999987</v>
      </c>
      <c r="O23">
        <f>BYPL_ISGS_exbus!BB23</f>
        <v>563.05866173424533</v>
      </c>
      <c r="P23" s="77">
        <v>61.847387870597174</v>
      </c>
      <c r="Q23" s="77">
        <v>15.24</v>
      </c>
      <c r="R23" s="80">
        <v>0</v>
      </c>
      <c r="S23" s="80">
        <v>0</v>
      </c>
      <c r="T23" s="78">
        <f>SUMPRODUCT(LTA!F23:AJ23,LTA!F$101:AJ$101,LTA!F$104:AJ$104)</f>
        <v>37.81</v>
      </c>
      <c r="U23" s="78">
        <f>SUMPRODUCT(LTA!F23:AJ23,LTA!F$102:AJ$102,LTA!F$104:AJ$104)</f>
        <v>99.32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-287</v>
      </c>
      <c r="AA23" s="117">
        <f>STOA!I23</f>
        <v>0.37</v>
      </c>
      <c r="AB23" s="117">
        <f>-STOA!O23</f>
        <v>-198.05</v>
      </c>
      <c r="AC23">
        <f t="shared" si="0"/>
        <v>11.957322165708275</v>
      </c>
      <c r="AD23">
        <f t="shared" si="1"/>
        <v>372.42295181922759</v>
      </c>
      <c r="AE23">
        <f>'IDT-1'!C23</f>
        <v>0</v>
      </c>
      <c r="AF23" s="26"/>
      <c r="AG23">
        <f t="shared" si="2"/>
        <v>372.42295181922759</v>
      </c>
      <c r="AI23" s="75">
        <f>PXIL!I23</f>
        <v>0</v>
      </c>
      <c r="AJ23" s="75">
        <f>PXIL!O23</f>
        <v>0</v>
      </c>
      <c r="AK23" s="75">
        <f>RTM_IEX!I23</f>
        <v>8.6199999999999992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8.9622119815668206</v>
      </c>
      <c r="F24">
        <f>GT_Spot!Q24</f>
        <v>0</v>
      </c>
      <c r="G24">
        <f>PPCL_NG!Q24</f>
        <v>21.11171657142857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4.3689199999999992</v>
      </c>
      <c r="O24">
        <f>BYPL_ISGS_exbus!BB24</f>
        <v>578.88749629085021</v>
      </c>
      <c r="P24" s="77">
        <v>63.8</v>
      </c>
      <c r="Q24" s="77">
        <v>15.24</v>
      </c>
      <c r="R24" s="80">
        <v>0</v>
      </c>
      <c r="S24" s="80">
        <v>0</v>
      </c>
      <c r="T24" s="78">
        <f>SUMPRODUCT(LTA!F24:AJ24,LTA!F$101:AJ$101,LTA!F$104:AJ$104)</f>
        <v>37.14</v>
      </c>
      <c r="U24" s="78">
        <f>SUMPRODUCT(LTA!F24:AJ24,LTA!F$102:AJ$102,LTA!F$104:AJ$104)</f>
        <v>122.72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-267</v>
      </c>
      <c r="AA24" s="117">
        <f>STOA!I24</f>
        <v>0.37</v>
      </c>
      <c r="AB24" s="117">
        <f>-STOA!O24</f>
        <v>-198.05</v>
      </c>
      <c r="AC24">
        <f t="shared" si="0"/>
        <v>12.272255090291068</v>
      </c>
      <c r="AD24">
        <f t="shared" si="1"/>
        <v>399.86033872350953</v>
      </c>
      <c r="AE24">
        <f>'IDT-1'!C24</f>
        <v>0</v>
      </c>
      <c r="AF24" s="26"/>
      <c r="AG24">
        <f t="shared" si="2"/>
        <v>399.86033872350953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-24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8.9622119815668206</v>
      </c>
      <c r="F25">
        <f>GT_Spot!Q25</f>
        <v>0</v>
      </c>
      <c r="G25">
        <f>PPCL_NG!Q25</f>
        <v>20.976191999999998</v>
      </c>
      <c r="H25">
        <f>PPCL_Spot!Q25</f>
        <v>0</v>
      </c>
      <c r="I25">
        <f>Bawana_NG!Q25</f>
        <v>48.582276156116762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4.4970239999999988</v>
      </c>
      <c r="O25">
        <f>BYPL_ISGS_exbus!BB25</f>
        <v>617.92329765409283</v>
      </c>
      <c r="P25" s="77">
        <v>63.8</v>
      </c>
      <c r="Q25" s="77">
        <v>14.6</v>
      </c>
      <c r="R25" s="80">
        <v>0</v>
      </c>
      <c r="S25" s="80">
        <v>0</v>
      </c>
      <c r="T25" s="78">
        <f>SUMPRODUCT(LTA!F25:AJ25,LTA!F$101:AJ$101,LTA!F$104:AJ$104)</f>
        <v>36.42</v>
      </c>
      <c r="U25" s="78">
        <f>SUMPRODUCT(LTA!F25:AJ25,LTA!F$102:AJ$102,LTA!F$104:AJ$104)</f>
        <v>122.44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-292</v>
      </c>
      <c r="AA25" s="117">
        <f>STOA!I25</f>
        <v>0.37</v>
      </c>
      <c r="AB25" s="117">
        <f>-STOA!O25</f>
        <v>-198.05</v>
      </c>
      <c r="AC25">
        <f t="shared" si="0"/>
        <v>12.698932483241403</v>
      </c>
      <c r="AD25">
        <f t="shared" si="1"/>
        <v>425.82206930853505</v>
      </c>
      <c r="AE25">
        <f>'IDT-1'!C25</f>
        <v>0</v>
      </c>
      <c r="AF25" s="26"/>
      <c r="AG25">
        <f t="shared" si="2"/>
        <v>425.82206930853505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8.9622119815668206</v>
      </c>
      <c r="F26">
        <f>GT_Spot!Q26</f>
        <v>0</v>
      </c>
      <c r="G26">
        <f>PPCL_NG!Q26</f>
        <v>21.042072000000001</v>
      </c>
      <c r="H26">
        <f>PPCL_Spot!Q26</f>
        <v>0</v>
      </c>
      <c r="I26">
        <f>Bawana_NG!Q26</f>
        <v>48.582276156116762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4.3039119999999995</v>
      </c>
      <c r="O26">
        <f>BYPL_ISGS_exbus!BB26</f>
        <v>606.83500849151017</v>
      </c>
      <c r="P26" s="77">
        <v>63.8</v>
      </c>
      <c r="Q26" s="77">
        <v>14.6</v>
      </c>
      <c r="R26" s="80">
        <v>0</v>
      </c>
      <c r="S26" s="80">
        <v>0</v>
      </c>
      <c r="T26" s="78">
        <f>SUMPRODUCT(LTA!F26:AJ26,LTA!F$101:AJ$101,LTA!F$104:AJ$104)</f>
        <v>35.770000000000003</v>
      </c>
      <c r="U26" s="78">
        <f>SUMPRODUCT(LTA!F26:AJ26,LTA!F$102:AJ$102,LTA!F$104:AJ$104)</f>
        <v>122.16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-229</v>
      </c>
      <c r="AA26" s="117">
        <f>STOA!I26</f>
        <v>0.37</v>
      </c>
      <c r="AB26" s="117">
        <f>-STOA!O26</f>
        <v>-198.05</v>
      </c>
      <c r="AC26">
        <f t="shared" si="0"/>
        <v>12.201414286034078</v>
      </c>
      <c r="AD26">
        <f t="shared" si="1"/>
        <v>458.17406634315955</v>
      </c>
      <c r="AE26">
        <f>'IDT-1'!C26</f>
        <v>0</v>
      </c>
      <c r="AF26" s="26"/>
      <c r="AG26">
        <f t="shared" si="2"/>
        <v>458.17406634315955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20.94168342857143</v>
      </c>
      <c r="H27">
        <f>PPCL_Spot!Q27</f>
        <v>0</v>
      </c>
      <c r="I27">
        <f>Bawana_NG!Q27</f>
        <v>54.99920743569421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4.414807999999999</v>
      </c>
      <c r="O27">
        <f>BYPL_ISGS_exbus!BB27</f>
        <v>684.14894402028767</v>
      </c>
      <c r="P27" s="77">
        <v>63.8</v>
      </c>
      <c r="Q27" s="77">
        <v>14.6</v>
      </c>
      <c r="R27" s="80">
        <v>0</v>
      </c>
      <c r="S27" s="80">
        <v>0</v>
      </c>
      <c r="T27" s="78">
        <f>SUMPRODUCT(LTA!F27:AJ27,LTA!F$101:AJ$101,LTA!F$104:AJ$104)</f>
        <v>35.21</v>
      </c>
      <c r="U27" s="78">
        <f>SUMPRODUCT(LTA!F27:AJ27,LTA!F$102:AJ$102,LTA!F$104:AJ$104)</f>
        <v>122.2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-205</v>
      </c>
      <c r="AA27" s="117">
        <f>STOA!I27</f>
        <v>0.37</v>
      </c>
      <c r="AB27" s="117">
        <f>-STOA!O27</f>
        <v>-270.95</v>
      </c>
      <c r="AC27">
        <f t="shared" si="0"/>
        <v>13.243616563092493</v>
      </c>
      <c r="AD27">
        <f t="shared" si="1"/>
        <v>505.45409435403258</v>
      </c>
      <c r="AE27">
        <f>'IDT-1'!C27</f>
        <v>-8.0440000000000005</v>
      </c>
      <c r="AF27" s="26"/>
      <c r="AG27">
        <f t="shared" si="2"/>
        <v>497.41009435403259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20.863254857142856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4.4970239999999988</v>
      </c>
      <c r="O28">
        <f>BYPL_ISGS_exbus!BB28</f>
        <v>692.95402170444754</v>
      </c>
      <c r="P28" s="77">
        <v>63.8</v>
      </c>
      <c r="Q28" s="77">
        <v>14.6</v>
      </c>
      <c r="R28" s="80">
        <v>0.05</v>
      </c>
      <c r="S28" s="80">
        <v>0</v>
      </c>
      <c r="T28" s="78">
        <f>SUMPRODUCT(LTA!F28:AJ28,LTA!F$101:AJ$101,LTA!F$104:AJ$104)</f>
        <v>34.409999999999997</v>
      </c>
      <c r="U28" s="78">
        <f>SUMPRODUCT(LTA!F28:AJ28,LTA!F$102:AJ$102,LTA!F$104:AJ$104)</f>
        <v>122.26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-150</v>
      </c>
      <c r="AA28" s="117">
        <f>STOA!I28</f>
        <v>0.37</v>
      </c>
      <c r="AB28" s="117">
        <f>-STOA!O28</f>
        <v>-270.95</v>
      </c>
      <c r="AC28">
        <f t="shared" si="0"/>
        <v>12.826772536929676</v>
      </c>
      <c r="AD28">
        <f t="shared" si="1"/>
        <v>568.99059605723232</v>
      </c>
      <c r="AE28">
        <f>'IDT-1'!C28</f>
        <v>-22.861999999999998</v>
      </c>
      <c r="AF28" s="26"/>
      <c r="AG28">
        <f t="shared" si="2"/>
        <v>546.12859605723236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20.982466285714288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4.5104079999999991</v>
      </c>
      <c r="O29">
        <f>BYPL_ISGS_exbus!BB29</f>
        <v>706.29467975718933</v>
      </c>
      <c r="P29" s="77">
        <v>63.8</v>
      </c>
      <c r="Q29" s="77">
        <v>14.6</v>
      </c>
      <c r="R29" s="80">
        <v>0.28000000000000003</v>
      </c>
      <c r="S29" s="80">
        <v>0</v>
      </c>
      <c r="T29" s="78">
        <f>SUMPRODUCT(LTA!F29:AJ29,LTA!F$101:AJ$101,LTA!F$104:AJ$104)</f>
        <v>33.75</v>
      </c>
      <c r="U29" s="78">
        <f>SUMPRODUCT(LTA!F29:AJ29,LTA!F$102:AJ$102,LTA!F$104:AJ$104)</f>
        <v>122.34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0.37</v>
      </c>
      <c r="AB29" s="117">
        <f>-STOA!O29</f>
        <v>-270.95</v>
      </c>
      <c r="AC29">
        <f t="shared" si="0"/>
        <v>12.320788241011558</v>
      </c>
      <c r="AD29">
        <f t="shared" si="1"/>
        <v>652.61983383446363</v>
      </c>
      <c r="AE29">
        <f>'IDT-1'!C29</f>
        <v>-48.686999999999998</v>
      </c>
      <c r="AF29" s="26"/>
      <c r="AG29">
        <f t="shared" si="2"/>
        <v>603.93283383446362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20.951094857142859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4.2628039999999983</v>
      </c>
      <c r="O30">
        <f>BYPL_ISGS_exbus!BB30</f>
        <v>726.62112506198946</v>
      </c>
      <c r="P30" s="77">
        <v>63.8</v>
      </c>
      <c r="Q30" s="77">
        <v>14.6</v>
      </c>
      <c r="R30" s="80">
        <v>1.7199999999999998</v>
      </c>
      <c r="S30" s="80">
        <v>0</v>
      </c>
      <c r="T30" s="78">
        <f>SUMPRODUCT(LTA!F30:AJ30,LTA!F$101:AJ$101,LTA!F$104:AJ$104)</f>
        <v>33.31</v>
      </c>
      <c r="U30" s="78">
        <f>SUMPRODUCT(LTA!F30:AJ30,LTA!F$102:AJ$102,LTA!F$104:AJ$104)</f>
        <v>122.42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-45</v>
      </c>
      <c r="AA30" s="117">
        <f>STOA!I30</f>
        <v>0.37</v>
      </c>
      <c r="AB30" s="117">
        <f>-STOA!O30</f>
        <v>-270.95</v>
      </c>
      <c r="AC30">
        <f t="shared" si="0"/>
        <v>12.151584875034558</v>
      </c>
      <c r="AD30">
        <f t="shared" si="1"/>
        <v>713.9165070766694</v>
      </c>
      <c r="AE30">
        <f>'IDT-1'!C30</f>
        <v>-60.540999999999997</v>
      </c>
      <c r="AF30" s="26"/>
      <c r="AG30">
        <f t="shared" si="2"/>
        <v>653.37550707666946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20.945447999999999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-4.7799999999999995E-3</v>
      </c>
      <c r="O31">
        <f>BYPL_ISGS_exbus!BB31</f>
        <v>742.4929920488895</v>
      </c>
      <c r="P31" s="77">
        <v>63.8</v>
      </c>
      <c r="Q31" s="77">
        <v>14.6</v>
      </c>
      <c r="R31" s="80">
        <v>5.9526562500000004</v>
      </c>
      <c r="S31" s="80">
        <v>0</v>
      </c>
      <c r="T31" s="78">
        <f>SUMPRODUCT(LTA!F31:AJ31,LTA!F$101:AJ$101,LTA!F$104:AJ$104)</f>
        <v>33.32</v>
      </c>
      <c r="U31" s="78">
        <f>SUMPRODUCT(LTA!F31:AJ31,LTA!F$102:AJ$102,LTA!F$104:AJ$104)</f>
        <v>122.47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</v>
      </c>
      <c r="AA31" s="117">
        <f>STOA!I31</f>
        <v>0.37</v>
      </c>
      <c r="AB31" s="117">
        <f>-STOA!O31</f>
        <v>-270.95</v>
      </c>
      <c r="AC31">
        <f t="shared" si="0"/>
        <v>12.153863561371095</v>
      </c>
      <c r="AD31">
        <f t="shared" si="1"/>
        <v>764.38552077009001</v>
      </c>
      <c r="AE31">
        <f>'IDT-1'!C31</f>
        <v>-46.993000000000002</v>
      </c>
      <c r="AF31" s="26"/>
      <c r="AG31">
        <f t="shared" si="2"/>
        <v>717.39252077008996</v>
      </c>
      <c r="AI31" s="75">
        <f>PXIL!I31</f>
        <v>0</v>
      </c>
      <c r="AJ31" s="75">
        <f>PXIL!O31</f>
        <v>0</v>
      </c>
      <c r="AK31" s="75">
        <f>RTM_IEX!I31</f>
        <v>9.58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8.9622119815668206</v>
      </c>
      <c r="F32">
        <f>GT_Spot!Q32</f>
        <v>0</v>
      </c>
      <c r="G32">
        <f>PPCL_NG!Q32</f>
        <v>20.988113142857138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747.2398393224895</v>
      </c>
      <c r="P32" s="77">
        <v>63.8</v>
      </c>
      <c r="Q32" s="77">
        <v>14.6</v>
      </c>
      <c r="R32" s="80">
        <v>13.179999999999998</v>
      </c>
      <c r="S32" s="80">
        <v>0</v>
      </c>
      <c r="T32" s="78">
        <f>SUMPRODUCT(LTA!F32:AJ32,LTA!F$101:AJ$101,LTA!F$104:AJ$104)</f>
        <v>25.650000000000002</v>
      </c>
      <c r="U32" s="78">
        <f>SUMPRODUCT(LTA!F32:AJ32,LTA!F$102:AJ$102,LTA!F$104:AJ$104)</f>
        <v>122.49000000000001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11.867994099271659</v>
      </c>
      <c r="AD32">
        <f t="shared" si="1"/>
        <v>792.46217034764152</v>
      </c>
      <c r="AE32">
        <f>'IDT-1'!C32</f>
        <v>-25</v>
      </c>
      <c r="AF32" s="26"/>
      <c r="AG32">
        <f t="shared" si="2"/>
        <v>767.46217034764152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8.9622119815668206</v>
      </c>
      <c r="F33">
        <f>GT_Spot!Q33</f>
        <v>0</v>
      </c>
      <c r="G33">
        <f>PPCL_NG!Q33</f>
        <v>20.96929028571429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-4.7799999999999995E-3</v>
      </c>
      <c r="O33">
        <f>BYPL_ISGS_exbus!BB33</f>
        <v>749.72739061353934</v>
      </c>
      <c r="P33" s="77">
        <v>63.8</v>
      </c>
      <c r="Q33" s="77">
        <v>14.6</v>
      </c>
      <c r="R33" s="80">
        <v>18.05</v>
      </c>
      <c r="S33" s="80">
        <v>0</v>
      </c>
      <c r="T33" s="78">
        <f>SUMPRODUCT(LTA!F33:AJ33,LTA!F$101:AJ$101,LTA!F$104:AJ$104)</f>
        <v>26.42</v>
      </c>
      <c r="U33" s="78">
        <f>SUMPRODUCT(LTA!F33:AJ33,LTA!F$102:AJ$102,LTA!F$104:AJ$104)</f>
        <v>122.51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12.036809346939597</v>
      </c>
      <c r="AD33">
        <f t="shared" si="1"/>
        <v>811.46730353388068</v>
      </c>
      <c r="AE33">
        <f>'IDT-1'!C33</f>
        <v>0</v>
      </c>
      <c r="AF33" s="26"/>
      <c r="AG33">
        <f t="shared" si="2"/>
        <v>811.46730353388068</v>
      </c>
      <c r="AI33" s="75">
        <f>PXIL!I33</f>
        <v>0</v>
      </c>
      <c r="AJ33" s="75">
        <f>PXIL!O33</f>
        <v>0</v>
      </c>
      <c r="AK33" s="75">
        <f>RTM_IEX!I33</f>
        <v>8.0500000000000007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21.2</v>
      </c>
      <c r="F34">
        <f>GT_Spot!Q34</f>
        <v>0</v>
      </c>
      <c r="G34">
        <f>PPCL_NG!Q34</f>
        <v>21.102305142857141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1.9320759999999997</v>
      </c>
      <c r="O34">
        <f>BYPL_ISGS_exbus!BB34</f>
        <v>759.62106076353939</v>
      </c>
      <c r="P34" s="77">
        <v>63.8</v>
      </c>
      <c r="Q34" s="77">
        <v>14.6</v>
      </c>
      <c r="R34" s="80">
        <v>21.75</v>
      </c>
      <c r="S34" s="80">
        <v>0</v>
      </c>
      <c r="T34" s="78">
        <f>SUMPRODUCT(LTA!F34:AJ34,LTA!F$101:AJ$101,LTA!F$104:AJ$104)</f>
        <v>29.77</v>
      </c>
      <c r="U34" s="78">
        <f>SUMPRODUCT(LTA!F34:AJ34,LTA!F$102:AJ$102,LTA!F$104:AJ$104)</f>
        <v>119.61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12.339984540915111</v>
      </c>
      <c r="AD34">
        <f t="shared" si="1"/>
        <v>845.62545736548111</v>
      </c>
      <c r="AE34">
        <f>'IDT-1'!C34</f>
        <v>19.411999999999999</v>
      </c>
      <c r="AF34" s="26"/>
      <c r="AG34">
        <f t="shared" si="2"/>
        <v>865.03745736548115</v>
      </c>
      <c r="AI34" s="75">
        <f>PXIL!I34</f>
        <v>0</v>
      </c>
      <c r="AJ34" s="75">
        <f>PXIL!O34</f>
        <v>0</v>
      </c>
      <c r="AK34" s="75">
        <f>RTM_IEX!I34</f>
        <v>12.66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21.2</v>
      </c>
      <c r="F35">
        <f>GT_Spot!Q35</f>
        <v>0</v>
      </c>
      <c r="G35">
        <f>PPCL_NG!Q35</f>
        <v>21.611777142857143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3.7723759999999995</v>
      </c>
      <c r="O35">
        <f>BYPL_ISGS_exbus!BB35</f>
        <v>763.45578328379645</v>
      </c>
      <c r="P35" s="77">
        <v>63.8</v>
      </c>
      <c r="Q35" s="77">
        <v>14.6</v>
      </c>
      <c r="R35" s="80">
        <v>21.35</v>
      </c>
      <c r="S35" s="80">
        <v>0</v>
      </c>
      <c r="T35" s="78">
        <f>SUMPRODUCT(LTA!F35:AJ35,LTA!F$101:AJ$101,LTA!F$104:AJ$104)</f>
        <v>40.19</v>
      </c>
      <c r="U35" s="78">
        <f>SUMPRODUCT(LTA!F35:AJ35,LTA!F$102:AJ$102,LTA!F$104:AJ$104)</f>
        <v>119.07000000000001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52.57</v>
      </c>
      <c r="AB35" s="117">
        <f>-STOA!O35</f>
        <v>-270.95</v>
      </c>
      <c r="AC35">
        <f t="shared" si="0"/>
        <v>12.977584092693373</v>
      </c>
      <c r="AD35">
        <f t="shared" si="1"/>
        <v>917.44235233396012</v>
      </c>
      <c r="AE35">
        <f>'IDT-1'!C35</f>
        <v>3.0049999999999999</v>
      </c>
      <c r="AF35" s="26"/>
      <c r="AG35">
        <f t="shared" si="2"/>
        <v>920.44735233396011</v>
      </c>
      <c r="AI35" s="75">
        <f>PXIL!I35</f>
        <v>0</v>
      </c>
      <c r="AJ35" s="75">
        <f>PXIL!O35</f>
        <v>0</v>
      </c>
      <c r="AK35" s="75">
        <f>RTM_IEX!I35</f>
        <v>24.75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21.2</v>
      </c>
      <c r="F36">
        <f>GT_Spot!Q36</f>
        <v>0</v>
      </c>
      <c r="G36">
        <f>PPCL_NG!Q36</f>
        <v>21.290533714285715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3.813483999999999</v>
      </c>
      <c r="O36">
        <f>BYPL_ISGS_exbus!BB36</f>
        <v>759.65219229999661</v>
      </c>
      <c r="P36" s="77">
        <v>63.8</v>
      </c>
      <c r="Q36" s="77">
        <v>14.6</v>
      </c>
      <c r="R36" s="80">
        <v>21.35</v>
      </c>
      <c r="S36" s="80">
        <v>0</v>
      </c>
      <c r="T36" s="78">
        <f>SUMPRODUCT(LTA!F36:AJ36,LTA!F$101:AJ$101,LTA!F$104:AJ$104)</f>
        <v>50.120000000000005</v>
      </c>
      <c r="U36" s="78">
        <f>SUMPRODUCT(LTA!F36:AJ36,LTA!F$102:AJ$102,LTA!F$104:AJ$104)</f>
        <v>118.97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66.930000000000007</v>
      </c>
      <c r="AB36" s="117">
        <f>-STOA!O36</f>
        <v>-270.95</v>
      </c>
      <c r="AC36">
        <f t="shared" si="0"/>
        <v>13.120111300264506</v>
      </c>
      <c r="AD36">
        <f t="shared" si="1"/>
        <v>933.49609871401776</v>
      </c>
      <c r="AE36">
        <f>'IDT-1'!C36</f>
        <v>0</v>
      </c>
      <c r="AF36" s="26"/>
      <c r="AG36">
        <f t="shared" si="2"/>
        <v>933.49609871401776</v>
      </c>
      <c r="AI36" s="75">
        <f>PXIL!I36</f>
        <v>0</v>
      </c>
      <c r="AJ36" s="75">
        <f>PXIL!O36</f>
        <v>0</v>
      </c>
      <c r="AK36" s="75">
        <f>RTM_IEX!I36</f>
        <v>20.84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19.66</v>
      </c>
      <c r="F37">
        <f>GT_Spot!Q37</f>
        <v>0</v>
      </c>
      <c r="G37">
        <f>PPCL_NG!Q37</f>
        <v>21.262926857142858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4.0247599999999997</v>
      </c>
      <c r="O37">
        <f>BYPL_ISGS_exbus!BB37</f>
        <v>731.13042345475719</v>
      </c>
      <c r="P37" s="77">
        <v>63.8</v>
      </c>
      <c r="Q37" s="77">
        <v>14.6</v>
      </c>
      <c r="R37" s="80">
        <v>21.35</v>
      </c>
      <c r="S37" s="80">
        <v>0</v>
      </c>
      <c r="T37" s="78">
        <f>SUMPRODUCT(LTA!F37:AJ37,LTA!F$101:AJ$101,LTA!F$104:AJ$104)</f>
        <v>61.879999999999995</v>
      </c>
      <c r="U37" s="78">
        <f>SUMPRODUCT(LTA!F37:AJ37,LTA!F$102:AJ$102,LTA!F$104:AJ$104)</f>
        <v>118.55000000000001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92.38</v>
      </c>
      <c r="AB37" s="117">
        <f>-STOA!O37</f>
        <v>-270.95</v>
      </c>
      <c r="AC37">
        <f t="shared" si="0"/>
        <v>13.174776022883544</v>
      </c>
      <c r="AD37">
        <f t="shared" si="1"/>
        <v>939.65333428901658</v>
      </c>
      <c r="AE37">
        <f>'IDT-1'!C37</f>
        <v>0</v>
      </c>
      <c r="AF37" s="26"/>
      <c r="AG37">
        <f t="shared" si="2"/>
        <v>939.65333428901658</v>
      </c>
      <c r="AI37" s="75">
        <f>PXIL!I37</f>
        <v>0</v>
      </c>
      <c r="AJ37" s="75">
        <f>PXIL!O37</f>
        <v>0</v>
      </c>
      <c r="AK37" s="75">
        <f>RTM_IEX!I37</f>
        <v>20.14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19.170000000000002</v>
      </c>
      <c r="F38">
        <f>GT_Spot!Q38</f>
        <v>0</v>
      </c>
      <c r="G38">
        <f>PPCL_NG!Q38</f>
        <v>21.259162285714282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4.0333639999999997</v>
      </c>
      <c r="O38">
        <f>BYPL_ISGS_exbus!BB38</f>
        <v>704.19793514065702</v>
      </c>
      <c r="P38" s="77">
        <v>63.8</v>
      </c>
      <c r="Q38" s="77">
        <v>14.6</v>
      </c>
      <c r="R38" s="80">
        <v>21.35</v>
      </c>
      <c r="S38" s="80">
        <v>0</v>
      </c>
      <c r="T38" s="78">
        <f>SUMPRODUCT(LTA!F38:AJ38,LTA!F$101:AJ$101,LTA!F$104:AJ$104)</f>
        <v>74.69</v>
      </c>
      <c r="U38" s="78">
        <f>SUMPRODUCT(LTA!F38:AJ38,LTA!F$102:AJ$102,LTA!F$104:AJ$104)</f>
        <v>118.37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122.61999999999999</v>
      </c>
      <c r="AB38" s="117">
        <f>-STOA!O38</f>
        <v>-270.95</v>
      </c>
      <c r="AC38">
        <f t="shared" si="0"/>
        <v>13.322108712690891</v>
      </c>
      <c r="AD38">
        <f t="shared" si="1"/>
        <v>956.24835271368033</v>
      </c>
      <c r="AE38">
        <f>'IDT-1'!C38</f>
        <v>0</v>
      </c>
      <c r="AF38" s="26"/>
      <c r="AG38">
        <f t="shared" si="2"/>
        <v>956.24835271368033</v>
      </c>
      <c r="AI38" s="75">
        <f>PXIL!I38</f>
        <v>0</v>
      </c>
      <c r="AJ38" s="75">
        <f>PXIL!O38</f>
        <v>0</v>
      </c>
      <c r="AK38" s="75">
        <f>RTM_IEX!I38</f>
        <v>21.43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8.963068032571579</v>
      </c>
      <c r="F39">
        <f>GT_Spot!Q39</f>
        <v>0</v>
      </c>
      <c r="G39">
        <f>PPCL_NG!Q39</f>
        <v>21.259162285714289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3.9415879999999994</v>
      </c>
      <c r="O39">
        <f>BYPL_ISGS_exbus!BB39</f>
        <v>686.78708188330722</v>
      </c>
      <c r="P39" s="77">
        <v>63.8</v>
      </c>
      <c r="Q39" s="77">
        <v>14.6</v>
      </c>
      <c r="R39" s="80">
        <v>21.35</v>
      </c>
      <c r="S39" s="80">
        <v>0</v>
      </c>
      <c r="T39" s="78">
        <f>SUMPRODUCT(LTA!F39:AJ39,LTA!F$101:AJ$101,LTA!F$104:AJ$104)</f>
        <v>85.12</v>
      </c>
      <c r="U39" s="78">
        <f>SUMPRODUCT(LTA!F39:AJ39,LTA!F$102:AJ$102,LTA!F$104:AJ$104)</f>
        <v>118.04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152.86000000000001</v>
      </c>
      <c r="AB39" s="117">
        <f>-STOA!O39</f>
        <v>-270.95</v>
      </c>
      <c r="AC39">
        <f t="shared" si="0"/>
        <v>13.662056573912841</v>
      </c>
      <c r="AD39">
        <f t="shared" si="1"/>
        <v>994.53884362767997</v>
      </c>
      <c r="AE39">
        <f>'IDT-1'!C39</f>
        <v>0</v>
      </c>
      <c r="AF39" s="26"/>
      <c r="AG39">
        <f t="shared" si="2"/>
        <v>994.53884362767997</v>
      </c>
      <c r="AI39" s="75">
        <f>PXIL!I39</f>
        <v>0</v>
      </c>
      <c r="AJ39" s="75">
        <f>PXIL!O39</f>
        <v>0</v>
      </c>
      <c r="AK39" s="75">
        <f>RTM_IEX!I39</f>
        <v>47.43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8.9622119815668206</v>
      </c>
      <c r="F40">
        <f>GT_Spot!Q40</f>
        <v>0</v>
      </c>
      <c r="G40">
        <f>PPCL_NG!Q40</f>
        <v>21.17320457142857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4.088811999999999</v>
      </c>
      <c r="O40">
        <f>BYPL_ISGS_exbus!BB40</f>
        <v>680.5028198605072</v>
      </c>
      <c r="P40" s="77">
        <v>63.8</v>
      </c>
      <c r="Q40" s="77">
        <v>14.6</v>
      </c>
      <c r="R40" s="80">
        <v>21.35</v>
      </c>
      <c r="S40" s="80">
        <v>0</v>
      </c>
      <c r="T40" s="78">
        <f>SUMPRODUCT(LTA!F40:AJ40,LTA!F$101:AJ$101,LTA!F$104:AJ$104)</f>
        <v>89.539999999999992</v>
      </c>
      <c r="U40" s="78">
        <f>SUMPRODUCT(LTA!F40:AJ40,LTA!F$102:AJ$102,LTA!F$104:AJ$104)</f>
        <v>113.21000000000001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187.88000000000002</v>
      </c>
      <c r="AB40" s="117">
        <f>-STOA!O40</f>
        <v>-270.95</v>
      </c>
      <c r="AC40">
        <f t="shared" si="0"/>
        <v>13.868206678177646</v>
      </c>
      <c r="AD40">
        <f t="shared" si="1"/>
        <v>1017.7588417353251</v>
      </c>
      <c r="AE40">
        <f>'IDT-1'!C40</f>
        <v>0</v>
      </c>
      <c r="AF40" s="26"/>
      <c r="AG40">
        <f t="shared" si="2"/>
        <v>1017.7588417353251</v>
      </c>
      <c r="AI40" s="75">
        <f>PXIL!I40</f>
        <v>0</v>
      </c>
      <c r="AJ40" s="75">
        <f>PXIL!O40</f>
        <v>0</v>
      </c>
      <c r="AK40" s="75">
        <f>RTM_IEX!I40</f>
        <v>42.47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8.9622119815668206</v>
      </c>
      <c r="F41">
        <f>GT_Spot!Q41</f>
        <v>0</v>
      </c>
      <c r="G41">
        <f>PPCL_NG!Q41</f>
        <v>21.121127999999999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4.501803999999999</v>
      </c>
      <c r="O41">
        <f>BYPL_ISGS_exbus!BB41</f>
        <v>672.0587759052072</v>
      </c>
      <c r="P41" s="77">
        <v>63.8</v>
      </c>
      <c r="Q41" s="77">
        <v>14.6</v>
      </c>
      <c r="R41" s="80">
        <v>21.35</v>
      </c>
      <c r="S41" s="80">
        <v>0</v>
      </c>
      <c r="T41" s="78">
        <f>SUMPRODUCT(LTA!F41:AJ41,LTA!F$101:AJ$101,LTA!F$104:AJ$104)</f>
        <v>99.16</v>
      </c>
      <c r="U41" s="78">
        <f>SUMPRODUCT(LTA!F41:AJ41,LTA!F$102:AJ$102,LTA!F$104:AJ$104)</f>
        <v>112.65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210.64</v>
      </c>
      <c r="AB41" s="117">
        <f>-STOA!O41</f>
        <v>-270.95</v>
      </c>
      <c r="AC41">
        <f t="shared" si="0"/>
        <v>14.169843147142434</v>
      </c>
      <c r="AD41">
        <f t="shared" si="1"/>
        <v>1051.7340767396315</v>
      </c>
      <c r="AE41">
        <f>'IDT-1'!C41</f>
        <v>0</v>
      </c>
      <c r="AF41" s="26"/>
      <c r="AG41">
        <f t="shared" si="2"/>
        <v>1051.7340767396315</v>
      </c>
      <c r="AI41" s="75">
        <f>PXIL!I41</f>
        <v>0</v>
      </c>
      <c r="AJ41" s="75">
        <f>PXIL!O41</f>
        <v>0</v>
      </c>
      <c r="AK41" s="75">
        <f>RTM_IEX!I41</f>
        <v>53.01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8.9622119815668206</v>
      </c>
      <c r="F42">
        <f>GT_Spot!Q42</f>
        <v>0</v>
      </c>
      <c r="G42">
        <f>PPCL_NG!Q42</f>
        <v>21.190772571428575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4.5065839999999993</v>
      </c>
      <c r="O42">
        <f>BYPL_ISGS_exbus!BB42</f>
        <v>675.32974442820728</v>
      </c>
      <c r="P42" s="77">
        <v>63.8</v>
      </c>
      <c r="Q42" s="77">
        <v>14.6</v>
      </c>
      <c r="R42" s="80">
        <v>21.35</v>
      </c>
      <c r="S42" s="80">
        <v>0</v>
      </c>
      <c r="T42" s="78">
        <f>SUMPRODUCT(LTA!F42:AJ42,LTA!F$101:AJ$101,LTA!F$104:AJ$104)</f>
        <v>108.68</v>
      </c>
      <c r="U42" s="78">
        <f>SUMPRODUCT(LTA!F42:AJ42,LTA!F$102:AJ$102,LTA!F$104:AJ$104)</f>
        <v>112.04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231.9</v>
      </c>
      <c r="AB42" s="117">
        <f>-STOA!O42</f>
        <v>-270.95</v>
      </c>
      <c r="AC42">
        <f t="shared" si="0"/>
        <v>14.370266606373406</v>
      </c>
      <c r="AD42">
        <f t="shared" si="1"/>
        <v>1074.3090463748292</v>
      </c>
      <c r="AE42">
        <f>'IDT-1'!C42</f>
        <v>0</v>
      </c>
      <c r="AF42" s="26"/>
      <c r="AG42">
        <f t="shared" si="2"/>
        <v>1074.3090463748292</v>
      </c>
      <c r="AI42" s="75">
        <f>PXIL!I42</f>
        <v>0</v>
      </c>
      <c r="AJ42" s="75">
        <f>PXIL!O42</f>
        <v>0</v>
      </c>
      <c r="AK42" s="75">
        <f>RTM_IEX!I42</f>
        <v>42.27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8.9622119815668206</v>
      </c>
      <c r="F43">
        <f>GT_Spot!Q43</f>
        <v>0</v>
      </c>
      <c r="G43">
        <f>PPCL_NG!Q43</f>
        <v>21.878434285714285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4.4281919999999992</v>
      </c>
      <c r="O43">
        <f>BYPL_ISGS_exbus!BB43</f>
        <v>676.59072463420728</v>
      </c>
      <c r="P43" s="77">
        <v>63.8</v>
      </c>
      <c r="Q43" s="77">
        <v>14.6</v>
      </c>
      <c r="R43" s="80">
        <v>21.35</v>
      </c>
      <c r="S43" s="80">
        <v>0</v>
      </c>
      <c r="T43" s="78">
        <f>SUMPRODUCT(LTA!F43:AJ43,LTA!F$101:AJ$101,LTA!F$104:AJ$104)</f>
        <v>117.94</v>
      </c>
      <c r="U43" s="78">
        <f>SUMPRODUCT(LTA!F43:AJ43,LTA!F$102:AJ$102,LTA!F$104:AJ$104)</f>
        <v>110.95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242.35999999999999</v>
      </c>
      <c r="AB43" s="117">
        <f>-STOA!O43</f>
        <v>-270.95</v>
      </c>
      <c r="AC43">
        <f t="shared" si="0"/>
        <v>14.651516805671918</v>
      </c>
      <c r="AD43">
        <f t="shared" si="1"/>
        <v>1105.9880460958163</v>
      </c>
      <c r="AE43">
        <f>'IDT-1'!C43</f>
        <v>0</v>
      </c>
      <c r="AF43" s="26"/>
      <c r="AG43">
        <f t="shared" si="2"/>
        <v>1105.9880460958163</v>
      </c>
      <c r="AI43" s="75">
        <f>PXIL!I43</f>
        <v>0</v>
      </c>
      <c r="AJ43" s="75">
        <f>PXIL!O43</f>
        <v>0</v>
      </c>
      <c r="AK43" s="75">
        <f>RTM_IEX!I43</f>
        <v>53.73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8.9622119815668206</v>
      </c>
      <c r="F44">
        <f>GT_Spot!Q44</f>
        <v>0</v>
      </c>
      <c r="G44">
        <f>PPCL_NG!Q44</f>
        <v>21.809417142857143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4.4377519999999988</v>
      </c>
      <c r="O44">
        <f>BYPL_ISGS_exbus!BB44</f>
        <v>670.68129398420729</v>
      </c>
      <c r="P44" s="77">
        <v>63.8</v>
      </c>
      <c r="Q44" s="77">
        <v>14.6</v>
      </c>
      <c r="R44" s="80">
        <v>21.35</v>
      </c>
      <c r="S44" s="80">
        <v>0</v>
      </c>
      <c r="T44" s="78">
        <f>SUMPRODUCT(LTA!F44:AJ44,LTA!F$101:AJ$101,LTA!F$104:AJ$104)</f>
        <v>139.99</v>
      </c>
      <c r="U44" s="78">
        <f>SUMPRODUCT(LTA!F44:AJ44,LTA!F$102:AJ$102,LTA!F$104:AJ$104)</f>
        <v>110.23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241.17</v>
      </c>
      <c r="AB44" s="117">
        <f>-STOA!O44</f>
        <v>-270.95</v>
      </c>
      <c r="AC44">
        <f t="shared" si="0"/>
        <v>14.736534593094778</v>
      </c>
      <c r="AD44">
        <f t="shared" si="1"/>
        <v>1115.5641405155366</v>
      </c>
      <c r="AE44">
        <f>'IDT-1'!C44</f>
        <v>0</v>
      </c>
      <c r="AF44" s="26"/>
      <c r="AG44">
        <f t="shared" si="2"/>
        <v>1115.5641405155366</v>
      </c>
      <c r="AI44" s="75">
        <f>PXIL!I44</f>
        <v>0</v>
      </c>
      <c r="AJ44" s="75">
        <f>PXIL!O44</f>
        <v>0</v>
      </c>
      <c r="AK44" s="75">
        <f>RTM_IEX!I44</f>
        <v>49.22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8.9622119815668206</v>
      </c>
      <c r="F45">
        <f>GT_Spot!Q45</f>
        <v>0</v>
      </c>
      <c r="G45">
        <f>PPCL_NG!Q45</f>
        <v>21.737890285714283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4.3411959999999992</v>
      </c>
      <c r="O45">
        <f>BYPL_ISGS_exbus!BB45</f>
        <v>670.68129398420729</v>
      </c>
      <c r="P45" s="77">
        <v>63.8</v>
      </c>
      <c r="Q45" s="77">
        <v>14.6</v>
      </c>
      <c r="R45" s="80">
        <v>21.35</v>
      </c>
      <c r="S45" s="80">
        <v>0</v>
      </c>
      <c r="T45" s="78">
        <f>SUMPRODUCT(LTA!F45:AJ45,LTA!F$101:AJ$101,LTA!F$104:AJ$104)</f>
        <v>163.76</v>
      </c>
      <c r="U45" s="78">
        <f>SUMPRODUCT(LTA!F45:AJ45,LTA!F$102:AJ$102,LTA!F$104:AJ$104)</f>
        <v>109.61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250.47</v>
      </c>
      <c r="AB45" s="117">
        <f>-STOA!O45</f>
        <v>-270.95</v>
      </c>
      <c r="AC45">
        <f t="shared" si="0"/>
        <v>14.771487463951919</v>
      </c>
      <c r="AD45">
        <f t="shared" si="1"/>
        <v>1119.5011047875364</v>
      </c>
      <c r="AE45">
        <f>'IDT-1'!C45</f>
        <v>0</v>
      </c>
      <c r="AF45" s="26"/>
      <c r="AG45">
        <f t="shared" si="2"/>
        <v>1119.5011047875364</v>
      </c>
      <c r="AI45" s="75">
        <f>PXIL!I45</f>
        <v>0</v>
      </c>
      <c r="AJ45" s="75">
        <f>PXIL!O45</f>
        <v>0</v>
      </c>
      <c r="AK45" s="75">
        <f>RTM_IEX!I45</f>
        <v>20.91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8.9622119815668206</v>
      </c>
      <c r="F46">
        <f>GT_Spot!Q46</f>
        <v>0</v>
      </c>
      <c r="G46">
        <f>PPCL_NG!Q46</f>
        <v>21.677657142857143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4.0658679999999991</v>
      </c>
      <c r="O46">
        <f>BYPL_ISGS_exbus!BB46</f>
        <v>670.68129398420729</v>
      </c>
      <c r="P46" s="77">
        <v>63.8</v>
      </c>
      <c r="Q46" s="77">
        <v>14.6</v>
      </c>
      <c r="R46" s="80">
        <v>21.35</v>
      </c>
      <c r="S46" s="80">
        <v>0</v>
      </c>
      <c r="T46" s="78">
        <f>SUMPRODUCT(LTA!F46:AJ46,LTA!F$101:AJ$101,LTA!F$104:AJ$104)</f>
        <v>169.35</v>
      </c>
      <c r="U46" s="78">
        <f>SUMPRODUCT(LTA!F46:AJ46,LTA!F$102:AJ$102,LTA!F$104:AJ$104)</f>
        <v>107.43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262.18</v>
      </c>
      <c r="AB46" s="117">
        <f>-STOA!O46</f>
        <v>-270.95</v>
      </c>
      <c r="AC46">
        <f t="shared" si="0"/>
        <v>14.767830525894778</v>
      </c>
      <c r="AD46">
        <f t="shared" si="1"/>
        <v>1119.0892005827366</v>
      </c>
      <c r="AE46">
        <f>'IDT-1'!C46</f>
        <v>0</v>
      </c>
      <c r="AF46" s="26"/>
      <c r="AG46">
        <f t="shared" si="2"/>
        <v>1119.0892005827366</v>
      </c>
      <c r="AI46" s="75">
        <f>PXIL!I46</f>
        <v>0</v>
      </c>
      <c r="AJ46" s="75">
        <f>PXIL!O46</f>
        <v>0</v>
      </c>
      <c r="AK46" s="75">
        <f>RTM_IEX!I46</f>
        <v>5.71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8.9622119815668206</v>
      </c>
      <c r="F47">
        <f>GT_Spot!Q47</f>
        <v>0</v>
      </c>
      <c r="G47">
        <f>PPCL_NG!Q47</f>
        <v>21.69020571428571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4.1394799999999989</v>
      </c>
      <c r="O47">
        <f>BYPL_ISGS_exbus!BB47</f>
        <v>670.68129398420729</v>
      </c>
      <c r="P47" s="77">
        <v>63.8</v>
      </c>
      <c r="Q47" s="77">
        <v>14.6</v>
      </c>
      <c r="R47" s="80">
        <v>21.35</v>
      </c>
      <c r="S47" s="80">
        <v>0</v>
      </c>
      <c r="T47" s="78">
        <f>SUMPRODUCT(LTA!F47:AJ47,LTA!F$101:AJ$101,LTA!F$104:AJ$104)</f>
        <v>171.92999999999998</v>
      </c>
      <c r="U47" s="78">
        <f>SUMPRODUCT(LTA!F47:AJ47,LTA!F$102:AJ$102,LTA!F$104:AJ$104)</f>
        <v>107.07000000000001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233.14999999999998</v>
      </c>
      <c r="AB47" s="117">
        <f>-STOA!O47</f>
        <v>-270.95</v>
      </c>
      <c r="AC47">
        <f t="shared" si="0"/>
        <v>14.85069273892335</v>
      </c>
      <c r="AD47">
        <f t="shared" si="1"/>
        <v>1128.4224989411364</v>
      </c>
      <c r="AE47">
        <f>'IDT-1'!C47</f>
        <v>0</v>
      </c>
      <c r="AF47" s="26"/>
      <c r="AG47">
        <f t="shared" si="2"/>
        <v>1128.4224989411364</v>
      </c>
      <c r="AI47" s="75">
        <f>PXIL!I47</f>
        <v>0</v>
      </c>
      <c r="AJ47" s="75">
        <f>PXIL!O47</f>
        <v>0</v>
      </c>
      <c r="AK47" s="75">
        <f>RTM_IEX!I47</f>
        <v>41.85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9.1952718676122931</v>
      </c>
      <c r="F48">
        <f>GT_Spot!Q48</f>
        <v>0</v>
      </c>
      <c r="G48">
        <f>PPCL_NG!Q48</f>
        <v>21.678912000000004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4.6939599999999988</v>
      </c>
      <c r="O48">
        <f>BYPL_ISGS_exbus!BB48</f>
        <v>670.68129398420729</v>
      </c>
      <c r="P48" s="77">
        <v>63.8</v>
      </c>
      <c r="Q48" s="77">
        <v>14.6</v>
      </c>
      <c r="R48" s="80">
        <v>21.35</v>
      </c>
      <c r="S48" s="80">
        <v>0</v>
      </c>
      <c r="T48" s="78">
        <f>SUMPRODUCT(LTA!F48:AJ48,LTA!F$101:AJ$101,LTA!F$104:AJ$104)</f>
        <v>174.48</v>
      </c>
      <c r="U48" s="78">
        <f>SUMPRODUCT(LTA!F48:AJ48,LTA!F$102:AJ$102,LTA!F$104:AJ$104)</f>
        <v>106.73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230.76000000000002</v>
      </c>
      <c r="AB48" s="117">
        <f>-STOA!O48</f>
        <v>-270.95</v>
      </c>
      <c r="AC48">
        <f t="shared" si="0"/>
        <v>14.791611705234835</v>
      </c>
      <c r="AD48">
        <f t="shared" si="1"/>
        <v>1121.7678261465846</v>
      </c>
      <c r="AE48">
        <f>'IDT-1'!C48</f>
        <v>0</v>
      </c>
      <c r="AF48" s="26"/>
      <c r="AG48">
        <f t="shared" si="2"/>
        <v>1121.7678261465846</v>
      </c>
      <c r="AI48" s="75">
        <f>PXIL!I48</f>
        <v>0</v>
      </c>
      <c r="AJ48" s="75">
        <f>PXIL!O48</f>
        <v>0</v>
      </c>
      <c r="AK48" s="75">
        <f>RTM_IEX!I48</f>
        <v>34.54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9.1952718676122931</v>
      </c>
      <c r="F49">
        <f>GT_Spot!Q49</f>
        <v>0</v>
      </c>
      <c r="G49">
        <f>PPCL_NG!Q49</f>
        <v>21.765497142857143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4.8593479999999989</v>
      </c>
      <c r="O49">
        <f>BYPL_ISGS_exbus!BB49</f>
        <v>667.92708564934662</v>
      </c>
      <c r="P49" s="77">
        <v>63.8</v>
      </c>
      <c r="Q49" s="77">
        <v>14.6</v>
      </c>
      <c r="R49" s="80">
        <v>21.35</v>
      </c>
      <c r="S49" s="80">
        <v>0</v>
      </c>
      <c r="T49" s="78">
        <f>SUMPRODUCT(LTA!F49:AJ49,LTA!F$101:AJ$101,LTA!F$104:AJ$104)</f>
        <v>175.82999999999998</v>
      </c>
      <c r="U49" s="78">
        <f>SUMPRODUCT(LTA!F49:AJ49,LTA!F$102:AJ$102,LTA!F$104:AJ$104)</f>
        <v>106.4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223.27999999999997</v>
      </c>
      <c r="AB49" s="117">
        <f>-STOA!O49</f>
        <v>-270.95</v>
      </c>
      <c r="AC49">
        <f t="shared" si="0"/>
        <v>14.541963948378134</v>
      </c>
      <c r="AD49">
        <f t="shared" si="1"/>
        <v>1063.5152387114379</v>
      </c>
      <c r="AE49">
        <f>'IDT-1'!C49</f>
        <v>0</v>
      </c>
      <c r="AF49" s="26"/>
      <c r="AG49">
        <f t="shared" si="2"/>
        <v>1063.5152387114379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8.9622119815668206</v>
      </c>
      <c r="F50">
        <f>GT_Spot!Q50</f>
        <v>0</v>
      </c>
      <c r="G50">
        <f>PPCL_NG!Q50</f>
        <v>21.804397714285713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4.836403999999999</v>
      </c>
      <c r="O50">
        <f>BYPL_ISGS_exbus!BB50</f>
        <v>667.92708564934662</v>
      </c>
      <c r="P50" s="77">
        <v>63.8</v>
      </c>
      <c r="Q50" s="77">
        <v>14.6</v>
      </c>
      <c r="R50" s="80">
        <v>21.35</v>
      </c>
      <c r="S50" s="80">
        <v>0</v>
      </c>
      <c r="T50" s="78">
        <f>SUMPRODUCT(LTA!F50:AJ50,LTA!F$101:AJ$101,LTA!F$104:AJ$104)</f>
        <v>171.55999999999997</v>
      </c>
      <c r="U50" s="78">
        <f>SUMPRODUCT(LTA!F50:AJ50,LTA!F$102:AJ$102,LTA!F$104:AJ$104)</f>
        <v>106.08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208.91</v>
      </c>
      <c r="AB50" s="117">
        <f>-STOA!O50</f>
        <v>-270.95</v>
      </c>
      <c r="AC50">
        <f t="shared" si="0"/>
        <v>14.240033526376575</v>
      </c>
      <c r="AD50">
        <f t="shared" si="1"/>
        <v>1059.6400658188227</v>
      </c>
      <c r="AE50">
        <f>'IDT-1'!C50</f>
        <v>0</v>
      </c>
      <c r="AF50" s="26"/>
      <c r="AG50">
        <f t="shared" si="2"/>
        <v>1059.6400658188227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15.308810457516341</v>
      </c>
      <c r="F51">
        <f>GT_Spot!Q51</f>
        <v>0</v>
      </c>
      <c r="G51">
        <f>PPCL_NG!Q51</f>
        <v>21.677657142857143</v>
      </c>
      <c r="H51">
        <f>PPCL_Spot!Q51</f>
        <v>0</v>
      </c>
      <c r="I51">
        <f>Bawana_NG!Q51</f>
        <v>54.999154431547389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4.8230199999999988</v>
      </c>
      <c r="O51">
        <f>BYPL_ISGS_exbus!BB51</f>
        <v>667.1959063438818</v>
      </c>
      <c r="P51" s="77">
        <v>63.8</v>
      </c>
      <c r="Q51" s="77">
        <v>14.6</v>
      </c>
      <c r="R51" s="80">
        <v>21.35</v>
      </c>
      <c r="S51" s="80">
        <v>0</v>
      </c>
      <c r="T51" s="78">
        <f>SUMPRODUCT(LTA!F51:AJ51,LTA!F$101:AJ$101,LTA!F$104:AJ$104)</f>
        <v>171.58</v>
      </c>
      <c r="U51" s="78">
        <f>SUMPRODUCT(LTA!F51:AJ51,LTA!F$102:AJ$102,LTA!F$104:AJ$104)</f>
        <v>105.78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194.55</v>
      </c>
      <c r="AB51" s="117">
        <f>-STOA!O51</f>
        <v>-270.95</v>
      </c>
      <c r="AC51">
        <f t="shared" si="0"/>
        <v>14.253448677845885</v>
      </c>
      <c r="AD51">
        <f t="shared" si="1"/>
        <v>1061.1510996979566</v>
      </c>
      <c r="AE51">
        <f>'IDT-1'!C51</f>
        <v>0</v>
      </c>
      <c r="AF51" s="26"/>
      <c r="AG51">
        <f t="shared" si="2"/>
        <v>1061.1510996979566</v>
      </c>
      <c r="AI51" s="75">
        <f>PXIL!I51</f>
        <v>0</v>
      </c>
      <c r="AJ51" s="75">
        <f>PXIL!O51</f>
        <v>0</v>
      </c>
      <c r="AK51" s="75">
        <f>RTM_IEX!I51</f>
        <v>10.69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15.308810457516341</v>
      </c>
      <c r="F52">
        <f>GT_Spot!Q52</f>
        <v>0</v>
      </c>
      <c r="G52">
        <f>PPCL_NG!Q52</f>
        <v>21.809417142857143</v>
      </c>
      <c r="H52">
        <f>PPCL_Spot!Q52</f>
        <v>0</v>
      </c>
      <c r="I52">
        <f>Bawana_NG!Q52</f>
        <v>54.999154431547389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4.9463439999999999</v>
      </c>
      <c r="O52">
        <f>BYPL_ISGS_exbus!BB52</f>
        <v>667.1959063438818</v>
      </c>
      <c r="P52" s="77">
        <v>63.8</v>
      </c>
      <c r="Q52" s="77">
        <v>14.6</v>
      </c>
      <c r="R52" s="80">
        <v>21.35</v>
      </c>
      <c r="S52" s="80">
        <v>0</v>
      </c>
      <c r="T52" s="78">
        <f>SUMPRODUCT(LTA!F52:AJ52,LTA!F$101:AJ$101,LTA!F$104:AJ$104)</f>
        <v>171.60000000000002</v>
      </c>
      <c r="U52" s="78">
        <f>SUMPRODUCT(LTA!F52:AJ52,LTA!F$102:AJ$102,LTA!F$104:AJ$104)</f>
        <v>105.57000000000001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180.18</v>
      </c>
      <c r="AB52" s="117">
        <f>-STOA!O52</f>
        <v>-270.95</v>
      </c>
      <c r="AC52">
        <f t="shared" si="0"/>
        <v>14.077884054656863</v>
      </c>
      <c r="AD52">
        <f t="shared" si="1"/>
        <v>1031.3317483211458</v>
      </c>
      <c r="AE52">
        <f>'IDT-1'!C52</f>
        <v>0</v>
      </c>
      <c r="AF52" s="26"/>
      <c r="AG52">
        <f t="shared" si="2"/>
        <v>1031.3317483211458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8.963068032571579</v>
      </c>
      <c r="F53">
        <f>GT_Spot!Q53</f>
        <v>0</v>
      </c>
      <c r="G53">
        <f>PPCL_NG!Q53</f>
        <v>22.374642857142856</v>
      </c>
      <c r="H53">
        <f>PPCL_Spot!Q53</f>
        <v>0</v>
      </c>
      <c r="I53">
        <f>Bawana_NG!Q53</f>
        <v>54.999154431547389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4.8507439999999988</v>
      </c>
      <c r="O53">
        <f>BYPL_ISGS_exbus!BB53</f>
        <v>666.9272957558818</v>
      </c>
      <c r="P53" s="77">
        <v>63.8</v>
      </c>
      <c r="Q53" s="77">
        <v>14.6</v>
      </c>
      <c r="R53" s="80">
        <v>21.35</v>
      </c>
      <c r="S53" s="80">
        <v>0</v>
      </c>
      <c r="T53" s="78">
        <f>SUMPRODUCT(LTA!F53:AJ53,LTA!F$101:AJ$101,LTA!F$104:AJ$104)</f>
        <v>171.64</v>
      </c>
      <c r="U53" s="78">
        <f>SUMPRODUCT(LTA!F53:AJ53,LTA!F$102:AJ$102,LTA!F$104:AJ$104)</f>
        <v>105.46000000000001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161.91999999999999</v>
      </c>
      <c r="AB53" s="117">
        <f>-STOA!O53</f>
        <v>-270.95</v>
      </c>
      <c r="AC53">
        <f t="shared" si="0"/>
        <v>13.951287729650616</v>
      </c>
      <c r="AD53">
        <f t="shared" si="1"/>
        <v>996.98361734749301</v>
      </c>
      <c r="AE53">
        <f>'IDT-1'!C53</f>
        <v>0</v>
      </c>
      <c r="AF53" s="26"/>
      <c r="AG53">
        <f t="shared" si="2"/>
        <v>996.98361734749301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8.963068032571579</v>
      </c>
      <c r="F54">
        <f>GT_Spot!Q54</f>
        <v>0</v>
      </c>
      <c r="G54">
        <f>PPCL_NG!Q54</f>
        <v>22.393928571428578</v>
      </c>
      <c r="H54">
        <f>PPCL_Spot!Q54</f>
        <v>0</v>
      </c>
      <c r="I54">
        <f>Bawana_NG!Q54</f>
        <v>54.999151169071681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4.6624119999999989</v>
      </c>
      <c r="O54">
        <f>BYPL_ISGS_exbus!BB54</f>
        <v>666.9272957558818</v>
      </c>
      <c r="P54" s="77">
        <v>63.8</v>
      </c>
      <c r="Q54" s="77">
        <v>14.6</v>
      </c>
      <c r="R54" s="80">
        <v>21.35</v>
      </c>
      <c r="S54" s="80">
        <v>0</v>
      </c>
      <c r="T54" s="78">
        <f>SUMPRODUCT(LTA!F54:AJ54,LTA!F$101:AJ$101,LTA!F$104:AJ$104)</f>
        <v>171.67</v>
      </c>
      <c r="U54" s="78">
        <f>SUMPRODUCT(LTA!F54:AJ54,LTA!F$102:AJ$102,LTA!F$104:AJ$104)</f>
        <v>105.23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123.6</v>
      </c>
      <c r="AB54" s="117">
        <f>-STOA!O54</f>
        <v>-270.95</v>
      </c>
      <c r="AC54">
        <f t="shared" si="0"/>
        <v>13.477652180793614</v>
      </c>
      <c r="AD54">
        <f t="shared" si="1"/>
        <v>973.76820334816</v>
      </c>
      <c r="AE54">
        <f>'IDT-1'!C54</f>
        <v>4.3099999999999996</v>
      </c>
      <c r="AF54" s="26"/>
      <c r="AG54">
        <f t="shared" si="2"/>
        <v>978.07820334815995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8.963068032571579</v>
      </c>
      <c r="F55">
        <f>GT_Spot!Q55</f>
        <v>0</v>
      </c>
      <c r="G55">
        <f>PPCL_NG!Q55</f>
        <v>22.523142857142854</v>
      </c>
      <c r="H55">
        <f>PPCL_Spot!Q55</f>
        <v>0</v>
      </c>
      <c r="I55">
        <f>Bawana_NG!Q55</f>
        <v>54.999147881323104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4.7589679999999985</v>
      </c>
      <c r="O55">
        <f>BYPL_ISGS_exbus!BB55</f>
        <v>668.00173785388176</v>
      </c>
      <c r="P55" s="77">
        <v>63.8</v>
      </c>
      <c r="Q55" s="77">
        <v>14.6</v>
      </c>
      <c r="R55" s="80">
        <v>21.35</v>
      </c>
      <c r="S55" s="80">
        <v>0</v>
      </c>
      <c r="T55" s="78">
        <f>SUMPRODUCT(LTA!F55:AJ55,LTA!F$101:AJ$101,LTA!F$104:AJ$104)</f>
        <v>171.76</v>
      </c>
      <c r="U55" s="78">
        <f>SUMPRODUCT(LTA!F55:AJ55,LTA!F$102:AJ$102,LTA!F$104:AJ$104)</f>
        <v>105.28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61.339999999999996</v>
      </c>
      <c r="AB55" s="117">
        <f>-STOA!O55</f>
        <v>-270.95</v>
      </c>
      <c r="AC55">
        <f t="shared" si="0"/>
        <v>12.984590020838112</v>
      </c>
      <c r="AD55">
        <f t="shared" si="1"/>
        <v>918.23147460408109</v>
      </c>
      <c r="AE55">
        <f>'IDT-1'!C55</f>
        <v>33.473999999999997</v>
      </c>
      <c r="AF55" s="26"/>
      <c r="AG55">
        <f t="shared" si="2"/>
        <v>951.70547460408113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4.79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15.308810457516341</v>
      </c>
      <c r="F56">
        <f>GT_Spot!Q56</f>
        <v>0</v>
      </c>
      <c r="G56">
        <f>PPCL_NG!Q56</f>
        <v>22.417714285714286</v>
      </c>
      <c r="H56">
        <f>PPCL_Spot!Q56</f>
        <v>0</v>
      </c>
      <c r="I56">
        <f>Bawana_NG!Q56</f>
        <v>54.999144568006841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4.5983599999999987</v>
      </c>
      <c r="O56">
        <f>BYPL_ISGS_exbus!BB56</f>
        <v>673.10533699388179</v>
      </c>
      <c r="P56" s="77">
        <v>63.8</v>
      </c>
      <c r="Q56" s="77">
        <v>14.6</v>
      </c>
      <c r="R56" s="80">
        <v>21.35</v>
      </c>
      <c r="S56" s="80">
        <v>0</v>
      </c>
      <c r="T56" s="78">
        <f>SUMPRODUCT(LTA!F56:AJ56,LTA!F$101:AJ$101,LTA!F$104:AJ$104)</f>
        <v>171.56</v>
      </c>
      <c r="U56" s="78">
        <f>SUMPRODUCT(LTA!F56:AJ56,LTA!F$102:AJ$102,LTA!F$104:AJ$104)</f>
        <v>105.28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60.44</v>
      </c>
      <c r="AB56" s="117">
        <f>-STOA!O56</f>
        <v>-270.95</v>
      </c>
      <c r="AC56">
        <f t="shared" si="0"/>
        <v>13.031171075623872</v>
      </c>
      <c r="AD56">
        <f t="shared" si="1"/>
        <v>923.47819522949544</v>
      </c>
      <c r="AE56">
        <f>'IDT-1'!C56</f>
        <v>10</v>
      </c>
      <c r="AF56" s="26"/>
      <c r="AG56">
        <f t="shared" si="2"/>
        <v>933.47819522949544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15.308810457516341</v>
      </c>
      <c r="F57">
        <f>GT_Spot!Q57</f>
        <v>0</v>
      </c>
      <c r="G57">
        <f>PPCL_NG!Q57</f>
        <v>22.384928571428574</v>
      </c>
      <c r="H57">
        <f>PPCL_Spot!Q57</f>
        <v>0</v>
      </c>
      <c r="I57">
        <f>Bawana_NG!Q57</f>
        <v>54.999127607264647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4.7130799999999988</v>
      </c>
      <c r="O57">
        <f>BYPL_ISGS_exbus!BB57</f>
        <v>673.11025847274254</v>
      </c>
      <c r="P57" s="77">
        <v>63.8</v>
      </c>
      <c r="Q57" s="77">
        <v>14.6</v>
      </c>
      <c r="R57" s="80">
        <v>21.35</v>
      </c>
      <c r="S57" s="80">
        <v>0</v>
      </c>
      <c r="T57" s="78">
        <f>SUMPRODUCT(LTA!F57:AJ57,LTA!F$101:AJ$101,LTA!F$104:AJ$104)</f>
        <v>171.5</v>
      </c>
      <c r="U57" s="78">
        <f>SUMPRODUCT(LTA!F57:AJ57,LTA!F$102:AJ$102,LTA!F$104:AJ$104)</f>
        <v>105.25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59.239999999999995</v>
      </c>
      <c r="AB57" s="117">
        <f>-STOA!O57</f>
        <v>-270.95</v>
      </c>
      <c r="AC57">
        <f t="shared" si="0"/>
        <v>13.0205832570976</v>
      </c>
      <c r="AD57">
        <f t="shared" si="1"/>
        <v>922.28562185185444</v>
      </c>
      <c r="AE57">
        <f>'IDT-1'!C57</f>
        <v>0</v>
      </c>
      <c r="AF57" s="26"/>
      <c r="AG57">
        <f t="shared" si="2"/>
        <v>922.28562185185444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8.963068032571579</v>
      </c>
      <c r="F58">
        <f>GT_Spot!Q58</f>
        <v>0</v>
      </c>
      <c r="G58">
        <f>PPCL_NG!Q58</f>
        <v>22.375928571428574</v>
      </c>
      <c r="H58">
        <f>PPCL_Spot!Q58</f>
        <v>0</v>
      </c>
      <c r="I58">
        <f>Bawana_NG!Q58</f>
        <v>54.999134471634271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4.6442479999999984</v>
      </c>
      <c r="O58">
        <f>BYPL_ISGS_exbus!BB58</f>
        <v>666.93221723474255</v>
      </c>
      <c r="P58" s="77">
        <v>63.8</v>
      </c>
      <c r="Q58" s="77">
        <v>14.6</v>
      </c>
      <c r="R58" s="80">
        <v>21.35</v>
      </c>
      <c r="S58" s="80">
        <v>0</v>
      </c>
      <c r="T58" s="78">
        <f>SUMPRODUCT(LTA!F58:AJ58,LTA!F$101:AJ$101,LTA!F$104:AJ$104)</f>
        <v>168.89</v>
      </c>
      <c r="U58" s="78">
        <f>SUMPRODUCT(LTA!F58:AJ58,LTA!F$102:AJ$102,LTA!F$104:AJ$104)</f>
        <v>105.23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58.64</v>
      </c>
      <c r="AB58" s="117">
        <f>-STOA!O58</f>
        <v>-270.95</v>
      </c>
      <c r="AC58">
        <f t="shared" si="0"/>
        <v>12.88126509967014</v>
      </c>
      <c r="AD58">
        <f t="shared" si="1"/>
        <v>906.59333121070676</v>
      </c>
      <c r="AE58">
        <f>'IDT-1'!C58</f>
        <v>0</v>
      </c>
      <c r="AF58" s="26"/>
      <c r="AG58">
        <f t="shared" si="2"/>
        <v>906.59333121070676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8.963068032571579</v>
      </c>
      <c r="F59">
        <f>GT_Spot!Q59</f>
        <v>0</v>
      </c>
      <c r="G59">
        <f>PPCL_NG!Q59</f>
        <v>22.732714285714284</v>
      </c>
      <c r="H59">
        <f>PPCL_Spot!Q59</f>
        <v>0</v>
      </c>
      <c r="I59">
        <f>Bawana_NG!Q59</f>
        <v>54.999131053005762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4.6853559999999987</v>
      </c>
      <c r="O59">
        <f>BYPL_ISGS_exbus!BB59</f>
        <v>666.93475847276113</v>
      </c>
      <c r="P59" s="77">
        <v>63.8</v>
      </c>
      <c r="Q59" s="77">
        <v>14.6</v>
      </c>
      <c r="R59" s="80">
        <v>21.35</v>
      </c>
      <c r="S59" s="80">
        <v>0</v>
      </c>
      <c r="T59" s="78">
        <f>SUMPRODUCT(LTA!F59:AJ59,LTA!F$101:AJ$101,LTA!F$104:AJ$104)</f>
        <v>162.92999999999998</v>
      </c>
      <c r="U59" s="78">
        <f>SUMPRODUCT(LTA!F59:AJ59,LTA!F$102:AJ$102,LTA!F$104:AJ$104)</f>
        <v>105.31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56.239999999999995</v>
      </c>
      <c r="AB59" s="117">
        <f>-STOA!O59</f>
        <v>-270.95</v>
      </c>
      <c r="AC59">
        <f t="shared" si="0"/>
        <v>12.856315534777464</v>
      </c>
      <c r="AD59">
        <f t="shared" si="1"/>
        <v>893.73871230927534</v>
      </c>
      <c r="AE59">
        <f>'IDT-1'!C59</f>
        <v>0</v>
      </c>
      <c r="AF59" s="26"/>
      <c r="AG59">
        <f t="shared" si="2"/>
        <v>893.73871230927534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8.963068032571579</v>
      </c>
      <c r="F60">
        <f>GT_Spot!Q60</f>
        <v>0</v>
      </c>
      <c r="G60">
        <f>PPCL_NG!Q60</f>
        <v>22.701857142857143</v>
      </c>
      <c r="H60">
        <f>PPCL_Spot!Q60</f>
        <v>0</v>
      </c>
      <c r="I60">
        <f>Bawana_NG!Q60</f>
        <v>54.999127607264647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4.2494199999999998</v>
      </c>
      <c r="O60">
        <f>BYPL_ISGS_exbus!BB60</f>
        <v>666.93475847276113</v>
      </c>
      <c r="P60" s="77">
        <v>63.8</v>
      </c>
      <c r="Q60" s="77">
        <v>14.6</v>
      </c>
      <c r="R60" s="80">
        <v>21.35</v>
      </c>
      <c r="S60" s="80">
        <v>0</v>
      </c>
      <c r="T60" s="78">
        <f>SUMPRODUCT(LTA!F60:AJ60,LTA!F$101:AJ$101,LTA!F$104:AJ$104)</f>
        <v>154.66</v>
      </c>
      <c r="U60" s="78">
        <f>SUMPRODUCT(LTA!F60:AJ60,LTA!F$102:AJ$102,LTA!F$104:AJ$104)</f>
        <v>105.2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54.44</v>
      </c>
      <c r="AB60" s="117">
        <f>-STOA!O60</f>
        <v>-270.95</v>
      </c>
      <c r="AC60">
        <f t="shared" si="0"/>
        <v>12.807014362408774</v>
      </c>
      <c r="AD60">
        <f t="shared" si="1"/>
        <v>878.14121689304568</v>
      </c>
      <c r="AE60">
        <f>'IDT-1'!C60</f>
        <v>0</v>
      </c>
      <c r="AF60" s="26"/>
      <c r="AG60">
        <f t="shared" si="2"/>
        <v>878.14121689304568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8.963068032571579</v>
      </c>
      <c r="F61">
        <f>GT_Spot!Q61</f>
        <v>0</v>
      </c>
      <c r="G61">
        <f>PPCL_NG!Q61</f>
        <v>22.786714285714289</v>
      </c>
      <c r="H61">
        <f>PPCL_Spot!Q61</f>
        <v>0</v>
      </c>
      <c r="I61">
        <f>Bawana_NG!Q61</f>
        <v>54.999131053005762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4.3870839999999998</v>
      </c>
      <c r="O61">
        <f>BYPL_ISGS_exbus!BB61</f>
        <v>666.66614813876106</v>
      </c>
      <c r="P61" s="77">
        <v>63.8</v>
      </c>
      <c r="Q61" s="77">
        <v>14.6</v>
      </c>
      <c r="R61" s="80">
        <v>21.35</v>
      </c>
      <c r="S61" s="80">
        <v>0</v>
      </c>
      <c r="T61" s="78">
        <f>SUMPRODUCT(LTA!F61:AJ61,LTA!F$101:AJ$101,LTA!F$104:AJ$104)</f>
        <v>151.04999999999998</v>
      </c>
      <c r="U61" s="78">
        <f>SUMPRODUCT(LTA!F61:AJ61,LTA!F$102:AJ$102,LTA!F$104:AJ$104)</f>
        <v>105.18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51.44</v>
      </c>
      <c r="AB61" s="117">
        <f>-STOA!O61</f>
        <v>-270.95</v>
      </c>
      <c r="AC61">
        <f t="shared" si="0"/>
        <v>12.703874170238263</v>
      </c>
      <c r="AD61">
        <f t="shared" si="1"/>
        <v>876.56827133981449</v>
      </c>
      <c r="AE61">
        <f>'IDT-1'!C61</f>
        <v>-15</v>
      </c>
      <c r="AF61" s="26"/>
      <c r="AG61">
        <f t="shared" si="2"/>
        <v>861.56827133981449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8.963068032571579</v>
      </c>
      <c r="F62">
        <f>GT_Spot!Q62</f>
        <v>0</v>
      </c>
      <c r="G62">
        <f>PPCL_NG!Q62</f>
        <v>22.179857142857141</v>
      </c>
      <c r="H62">
        <f>PPCL_Spot!Q62</f>
        <v>0</v>
      </c>
      <c r="I62">
        <f>Bawana_NG!Q62</f>
        <v>54.999131053005762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4.3039119999999995</v>
      </c>
      <c r="O62">
        <f>BYPL_ISGS_exbus!BB62</f>
        <v>666.66614813876106</v>
      </c>
      <c r="P62" s="77">
        <v>63.8</v>
      </c>
      <c r="Q62" s="77">
        <v>14.6</v>
      </c>
      <c r="R62" s="80">
        <v>21.35</v>
      </c>
      <c r="S62" s="80">
        <v>0</v>
      </c>
      <c r="T62" s="78">
        <f>SUMPRODUCT(LTA!F62:AJ62,LTA!F$101:AJ$101,LTA!F$104:AJ$104)</f>
        <v>142.82999999999998</v>
      </c>
      <c r="U62" s="78">
        <f>SUMPRODUCT(LTA!F62:AJ62,LTA!F$102:AJ$102,LTA!F$104:AJ$104)</f>
        <v>105.24000000000001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48.44</v>
      </c>
      <c r="AB62" s="117">
        <f>-STOA!O62</f>
        <v>-270.95</v>
      </c>
      <c r="AC62">
        <f t="shared" si="0"/>
        <v>12.555203276170143</v>
      </c>
      <c r="AD62">
        <f t="shared" si="1"/>
        <v>869.86691309102537</v>
      </c>
      <c r="AE62">
        <f>'IDT-1'!C62</f>
        <v>-25</v>
      </c>
      <c r="AF62" s="26"/>
      <c r="AG62">
        <f t="shared" si="2"/>
        <v>844.86691309102537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8.963068032571579</v>
      </c>
      <c r="F63">
        <f>GT_Spot!Q63</f>
        <v>0</v>
      </c>
      <c r="G63">
        <f>PPCL_NG!Q63</f>
        <v>6.4080732000000014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3.9329839999999989</v>
      </c>
      <c r="O63">
        <f>BYPL_ISGS_exbus!BB63</f>
        <v>666.6505081070369</v>
      </c>
      <c r="P63" s="77">
        <v>63.8</v>
      </c>
      <c r="Q63" s="77">
        <v>14.6</v>
      </c>
      <c r="R63" s="80">
        <v>21.35</v>
      </c>
      <c r="S63" s="80">
        <v>0</v>
      </c>
      <c r="T63" s="78">
        <f>SUMPRODUCT(LTA!F63:AJ63,LTA!F$101:AJ$101,LTA!F$104:AJ$104)</f>
        <v>136.48999999999998</v>
      </c>
      <c r="U63" s="78">
        <f>SUMPRODUCT(LTA!F63:AJ63,LTA!F$102:AJ$102,LTA!F$104:AJ$104)</f>
        <v>105.23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</v>
      </c>
      <c r="AA63" s="117">
        <f>STOA!I63</f>
        <v>45.44</v>
      </c>
      <c r="AB63" s="117">
        <f>-STOA!O63</f>
        <v>-270.95</v>
      </c>
      <c r="AC63">
        <f t="shared" si="0"/>
        <v>12.501584063138353</v>
      </c>
      <c r="AD63">
        <f t="shared" si="1"/>
        <v>853.78304927647002</v>
      </c>
      <c r="AE63">
        <f>'IDT-1'!C63</f>
        <v>-24.132000000000001</v>
      </c>
      <c r="AF63" s="26"/>
      <c r="AG63">
        <f t="shared" si="2"/>
        <v>829.65104927647008</v>
      </c>
      <c r="AI63" s="75">
        <f>PXIL!I63</f>
        <v>0</v>
      </c>
      <c r="AJ63" s="75">
        <f>PXIL!O63</f>
        <v>0</v>
      </c>
      <c r="AK63" s="75">
        <f>RTM_IEX!I63</f>
        <v>14.37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15.308810457516341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54.999109960352776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4.3823039999999986</v>
      </c>
      <c r="O64">
        <f>BYPL_ISGS_exbus!BB64</f>
        <v>666.65360661302759</v>
      </c>
      <c r="P64" s="77">
        <v>63.8</v>
      </c>
      <c r="Q64" s="77">
        <v>14.6</v>
      </c>
      <c r="R64" s="80">
        <v>21.35</v>
      </c>
      <c r="S64" s="80">
        <v>0</v>
      </c>
      <c r="T64" s="78">
        <f>SUMPRODUCT(LTA!F64:AJ64,LTA!F$101:AJ$101,LTA!F$104:AJ$104)</f>
        <v>116.72</v>
      </c>
      <c r="U64" s="78">
        <f>SUMPRODUCT(LTA!F64:AJ64,LTA!F$102:AJ$102,LTA!F$104:AJ$104)</f>
        <v>105.2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42.44</v>
      </c>
      <c r="AB64" s="117">
        <f>-STOA!O64</f>
        <v>-270.95</v>
      </c>
      <c r="AC64">
        <f t="shared" si="0"/>
        <v>12.251530365210712</v>
      </c>
      <c r="AD64">
        <f t="shared" si="1"/>
        <v>835.66230066568596</v>
      </c>
      <c r="AE64">
        <f>'IDT-1'!C64</f>
        <v>-25</v>
      </c>
      <c r="AF64" s="26"/>
      <c r="AG64">
        <f t="shared" si="2"/>
        <v>810.66230066568596</v>
      </c>
      <c r="AI64" s="75">
        <f>PXIL!I64</f>
        <v>0</v>
      </c>
      <c r="AJ64" s="75">
        <f>PXIL!O64</f>
        <v>0</v>
      </c>
      <c r="AK64" s="75">
        <f>RTM_IEX!I64</f>
        <v>13.41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14.906866952789699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54.999109960352776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4.0706479999999994</v>
      </c>
      <c r="O65">
        <f>BYPL_ISGS_exbus!BB65</f>
        <v>666.48995873102763</v>
      </c>
      <c r="P65" s="77">
        <v>63.8</v>
      </c>
      <c r="Q65" s="77">
        <v>14.6</v>
      </c>
      <c r="R65" s="80">
        <v>21.35</v>
      </c>
      <c r="S65" s="80">
        <v>0</v>
      </c>
      <c r="T65" s="78">
        <f>SUMPRODUCT(LTA!F65:AJ65,LTA!F$101:AJ$101,LTA!F$104:AJ$104)</f>
        <v>109.49</v>
      </c>
      <c r="U65" s="78">
        <f>SUMPRODUCT(LTA!F65:AJ65,LTA!F$102:AJ$102,LTA!F$104:AJ$104)</f>
        <v>105.23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39.44</v>
      </c>
      <c r="AB65" s="117">
        <f>-STOA!O65</f>
        <v>-270.95</v>
      </c>
      <c r="AC65">
        <f t="shared" si="0"/>
        <v>12.204650588207519</v>
      </c>
      <c r="AD65">
        <f t="shared" si="1"/>
        <v>830.38193305596246</v>
      </c>
      <c r="AE65">
        <f>'IDT-1'!C65</f>
        <v>-20</v>
      </c>
      <c r="AF65" s="26"/>
      <c r="AG65">
        <f t="shared" si="2"/>
        <v>810.38193305596246</v>
      </c>
      <c r="AI65" s="75">
        <f>PXIL!I65</f>
        <v>0</v>
      </c>
      <c r="AJ65" s="75">
        <f>PXIL!O65</f>
        <v>0</v>
      </c>
      <c r="AK65" s="75">
        <f>RTM_IEX!I65</f>
        <v>19.16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14.906866952789699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54.999109960352776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4.2169159999999986</v>
      </c>
      <c r="O66">
        <f>BYPL_ISGS_exbus!BB66</f>
        <v>669.24612035607743</v>
      </c>
      <c r="P66" s="77">
        <v>63.8</v>
      </c>
      <c r="Q66" s="77">
        <v>14.6</v>
      </c>
      <c r="R66" s="80">
        <v>21.35</v>
      </c>
      <c r="S66" s="80">
        <v>0</v>
      </c>
      <c r="T66" s="78">
        <f>SUMPRODUCT(LTA!F66:AJ66,LTA!F$101:AJ$101,LTA!F$104:AJ$104)</f>
        <v>99.97</v>
      </c>
      <c r="U66" s="78">
        <f>SUMPRODUCT(LTA!F66:AJ66,LTA!F$102:AJ$102,LTA!F$104:AJ$104)</f>
        <v>105.23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34.04</v>
      </c>
      <c r="AB66" s="117">
        <f>-STOA!O66</f>
        <v>-270.95</v>
      </c>
      <c r="AC66">
        <f t="shared" si="0"/>
        <v>12.141047968907957</v>
      </c>
      <c r="AD66">
        <f t="shared" si="1"/>
        <v>823.21796530031179</v>
      </c>
      <c r="AE66">
        <f>'IDT-1'!C66</f>
        <v>-20</v>
      </c>
      <c r="AF66" s="26"/>
      <c r="AG66">
        <f t="shared" si="2"/>
        <v>803.21796530031179</v>
      </c>
      <c r="AI66" s="75">
        <f>PXIL!I66</f>
        <v>0</v>
      </c>
      <c r="AJ66" s="75">
        <f>PXIL!O66</f>
        <v>0</v>
      </c>
      <c r="AK66" s="75">
        <f>RTM_IEX!I66</f>
        <v>23.95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8.963068032571579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4.0706479999999994</v>
      </c>
      <c r="O67">
        <f>BYPL_ISGS_exbus!BB67</f>
        <v>675.88901309488983</v>
      </c>
      <c r="P67" s="77">
        <v>63.8</v>
      </c>
      <c r="Q67" s="77">
        <v>14.6</v>
      </c>
      <c r="R67" s="80">
        <v>21.35</v>
      </c>
      <c r="S67" s="80">
        <v>0</v>
      </c>
      <c r="T67" s="78">
        <f>SUMPRODUCT(LTA!F67:AJ67,LTA!F$101:AJ$101,LTA!F$104:AJ$104)</f>
        <v>90.97</v>
      </c>
      <c r="U67" s="78">
        <f>SUMPRODUCT(LTA!F67:AJ67,LTA!F$102:AJ$102,LTA!F$104:AJ$104)</f>
        <v>105.31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29.240000000000002</v>
      </c>
      <c r="AB67" s="117">
        <f>-STOA!O67</f>
        <v>-270.95</v>
      </c>
      <c r="AC67">
        <f t="shared" si="0"/>
        <v>11.983032668460483</v>
      </c>
      <c r="AD67">
        <f t="shared" si="1"/>
        <v>805.41969645900087</v>
      </c>
      <c r="AE67">
        <f>'IDT-1'!C67</f>
        <v>0</v>
      </c>
      <c r="AF67" s="26"/>
      <c r="AG67">
        <f t="shared" si="2"/>
        <v>805.41969645900087</v>
      </c>
      <c r="AI67" s="75">
        <f>PXIL!I67</f>
        <v>0</v>
      </c>
      <c r="AJ67" s="75">
        <f>PXIL!O67</f>
        <v>0</v>
      </c>
      <c r="AK67" s="75">
        <f>RTM_IEX!I67</f>
        <v>19.16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8.963068032571579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4.1346999999999987</v>
      </c>
      <c r="O68">
        <f>BYPL_ISGS_exbus!BB68</f>
        <v>681.63794911378989</v>
      </c>
      <c r="P68" s="77">
        <v>63.8</v>
      </c>
      <c r="Q68" s="77">
        <v>14.6</v>
      </c>
      <c r="R68" s="80">
        <v>21.35</v>
      </c>
      <c r="S68" s="80">
        <v>0</v>
      </c>
      <c r="T68" s="78">
        <f>SUMPRODUCT(LTA!F68:AJ68,LTA!F$101:AJ$101,LTA!F$104:AJ$104)</f>
        <v>77.17</v>
      </c>
      <c r="U68" s="78">
        <f>SUMPRODUCT(LTA!F68:AJ68,LTA!F$102:AJ$102,LTA!F$104:AJ$104)</f>
        <v>105.31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25.040000000000003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12.002242963026802</v>
      </c>
      <c r="AD68">
        <f t="shared" ref="AD68:AD98" si="4">SUM(B68:AB68,AI68:AR68)-AC68</f>
        <v>807.58347418333449</v>
      </c>
      <c r="AE68">
        <f>'IDT-1'!C68</f>
        <v>0</v>
      </c>
      <c r="AF68" s="26"/>
      <c r="AG68">
        <f t="shared" ref="AG68:AG98" si="5">SUM(AD68:AF68)</f>
        <v>807.58347418333449</v>
      </c>
      <c r="AI68" s="75">
        <f>PXIL!I68</f>
        <v>0</v>
      </c>
      <c r="AJ68" s="75">
        <f>PXIL!O68</f>
        <v>0</v>
      </c>
      <c r="AK68" s="75">
        <f>RTM_IEX!I68</f>
        <v>33.53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8.963068032571579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4.529528</v>
      </c>
      <c r="O69">
        <f>BYPL_ISGS_exbus!BB69</f>
        <v>692.01339650118985</v>
      </c>
      <c r="P69" s="77">
        <v>63.8</v>
      </c>
      <c r="Q69" s="77">
        <v>14.6</v>
      </c>
      <c r="R69" s="80">
        <v>18.170000000000002</v>
      </c>
      <c r="S69" s="80">
        <v>0</v>
      </c>
      <c r="T69" s="78">
        <f>SUMPRODUCT(LTA!F69:AJ69,LTA!F$101:AJ$101,LTA!F$104:AJ$104)</f>
        <v>65.75</v>
      </c>
      <c r="U69" s="78">
        <f>SUMPRODUCT(LTA!F69:AJ69,LTA!F$102:AJ$102,LTA!F$104:AJ$104)</f>
        <v>105.34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20.240000000000002</v>
      </c>
      <c r="AB69" s="117">
        <f>-STOA!O69</f>
        <v>-270.95</v>
      </c>
      <c r="AC69">
        <f t="shared" si="3"/>
        <v>12.095173386435922</v>
      </c>
      <c r="AD69">
        <f t="shared" si="4"/>
        <v>818.05081914732534</v>
      </c>
      <c r="AE69">
        <f>'IDT-1'!C69</f>
        <v>0</v>
      </c>
      <c r="AF69" s="26"/>
      <c r="AG69">
        <f t="shared" si="5"/>
        <v>818.05081914732534</v>
      </c>
      <c r="AI69" s="75">
        <f>PXIL!I69</f>
        <v>0</v>
      </c>
      <c r="AJ69" s="75">
        <f>PXIL!O69</f>
        <v>0</v>
      </c>
      <c r="AK69" s="75">
        <f>RTM_IEX!I69</f>
        <v>52.69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23.21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4.698739999999999</v>
      </c>
      <c r="O70">
        <f>BYPL_ISGS_exbus!BB70</f>
        <v>707.25964436348977</v>
      </c>
      <c r="P70" s="77">
        <v>63.8</v>
      </c>
      <c r="Q70" s="77">
        <v>14.6</v>
      </c>
      <c r="R70" s="80">
        <v>9.012657033323503</v>
      </c>
      <c r="S70" s="80">
        <v>0</v>
      </c>
      <c r="T70" s="78">
        <f>SUMPRODUCT(LTA!F70:AJ70,LTA!F$101:AJ$101,LTA!F$104:AJ$104)</f>
        <v>56.24</v>
      </c>
      <c r="U70" s="78">
        <f>SUMPRODUCT(LTA!F70:AJ70,LTA!F$102:AJ$102,LTA!F$104:AJ$104)</f>
        <v>105.39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12.23434581643078</v>
      </c>
      <c r="AD70">
        <f t="shared" si="4"/>
        <v>833.72669558038251</v>
      </c>
      <c r="AE70">
        <f>'IDT-1'!C70</f>
        <v>15</v>
      </c>
      <c r="AF70" s="26"/>
      <c r="AG70">
        <f t="shared" si="5"/>
        <v>848.72669558038251</v>
      </c>
      <c r="AI70" s="75">
        <f>PXIL!I70</f>
        <v>0</v>
      </c>
      <c r="AJ70" s="75">
        <f>PXIL!O70</f>
        <v>0</v>
      </c>
      <c r="AK70" s="75">
        <f>RTM_IEX!I70</f>
        <v>62.26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23.21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4.611743999999999</v>
      </c>
      <c r="O71">
        <f>BYPL_ISGS_exbus!BB71</f>
        <v>715.51396753487757</v>
      </c>
      <c r="P71" s="77">
        <v>63.8</v>
      </c>
      <c r="Q71" s="77">
        <v>14.6</v>
      </c>
      <c r="R71" s="80">
        <v>3.21</v>
      </c>
      <c r="S71" s="80">
        <v>0</v>
      </c>
      <c r="T71" s="78">
        <f>SUMPRODUCT(LTA!F71:AJ71,LTA!F$101:AJ$101,LTA!F$104:AJ$104)</f>
        <v>43.900000000000006</v>
      </c>
      <c r="U71" s="78">
        <f>SUMPRODUCT(LTA!F71:AJ71,LTA!F$102:AJ$102,LTA!F$104:AJ$104)</f>
        <v>107.78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2.11</v>
      </c>
      <c r="Z71" s="75">
        <f>IEX!O71</f>
        <v>0</v>
      </c>
      <c r="AA71" s="117">
        <f>STOA!I71</f>
        <v>34.89</v>
      </c>
      <c r="AB71" s="117">
        <f>-STOA!O71</f>
        <v>-270.95</v>
      </c>
      <c r="AC71">
        <f t="shared" si="3"/>
        <v>12.336378913645746</v>
      </c>
      <c r="AD71">
        <f t="shared" si="4"/>
        <v>845.21933262123184</v>
      </c>
      <c r="AE71">
        <f>'IDT-1'!C71</f>
        <v>11.454000000000001</v>
      </c>
      <c r="AF71" s="26"/>
      <c r="AG71">
        <f t="shared" si="5"/>
        <v>856.67333262123179</v>
      </c>
      <c r="AI71" s="75">
        <f>PXIL!I71</f>
        <v>0</v>
      </c>
      <c r="AJ71" s="75">
        <f>PXIL!O71</f>
        <v>0</v>
      </c>
      <c r="AK71" s="75">
        <f>RTM_IEX!I71</f>
        <v>54.49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5.39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23.21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4.5935799999999984</v>
      </c>
      <c r="O72">
        <f>BYPL_ISGS_exbus!BB72</f>
        <v>725.06356690482767</v>
      </c>
      <c r="P72" s="77">
        <v>63.8</v>
      </c>
      <c r="Q72" s="77">
        <v>14.6</v>
      </c>
      <c r="R72" s="80">
        <v>0.14999999999999997</v>
      </c>
      <c r="S72" s="80">
        <v>0</v>
      </c>
      <c r="T72" s="78">
        <f>SUMPRODUCT(LTA!F72:AJ72,LTA!F$101:AJ$101,LTA!F$104:AJ$104)</f>
        <v>30.81</v>
      </c>
      <c r="U72" s="78">
        <f>SUMPRODUCT(LTA!F72:AJ72,LTA!F$102:AJ$102,LTA!F$104:AJ$104)</f>
        <v>107.68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5.57</v>
      </c>
      <c r="Z72" s="75">
        <f>IEX!O72</f>
        <v>0</v>
      </c>
      <c r="AA72" s="117">
        <f>STOA!I72</f>
        <v>30.39</v>
      </c>
      <c r="AB72" s="117">
        <f>-STOA!O72</f>
        <v>-270.95</v>
      </c>
      <c r="AC72">
        <f t="shared" si="3"/>
        <v>12.320463544901306</v>
      </c>
      <c r="AD72">
        <f t="shared" si="4"/>
        <v>843.4266833599263</v>
      </c>
      <c r="AE72">
        <f>'IDT-1'!C72</f>
        <v>9.9019999999999992</v>
      </c>
      <c r="AF72" s="26"/>
      <c r="AG72">
        <f t="shared" si="5"/>
        <v>853.32868335992634</v>
      </c>
      <c r="AI72" s="75">
        <f>PXIL!I72</f>
        <v>0</v>
      </c>
      <c r="AJ72" s="75">
        <f>PXIL!O72</f>
        <v>0</v>
      </c>
      <c r="AK72" s="75">
        <f>RTM_IEX!I72</f>
        <v>52.93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12.9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23.21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4.611743999999999</v>
      </c>
      <c r="O73">
        <f>BYPL_ISGS_exbus!BB73</f>
        <v>745.5307797308576</v>
      </c>
      <c r="P73" s="77">
        <v>63.8</v>
      </c>
      <c r="Q73" s="77">
        <v>14.6</v>
      </c>
      <c r="R73" s="80">
        <v>0</v>
      </c>
      <c r="S73" s="80">
        <v>0</v>
      </c>
      <c r="T73" s="78">
        <f>SUMPRODUCT(LTA!F73:AJ73,LTA!F$101:AJ$101,LTA!F$104:AJ$104)</f>
        <v>22.35</v>
      </c>
      <c r="U73" s="78">
        <f>SUMPRODUCT(LTA!F73:AJ73,LTA!F$102:AJ$102,LTA!F$104:AJ$104)</f>
        <v>107.69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6.71</v>
      </c>
      <c r="Z73" s="75">
        <f>IEX!O73</f>
        <v>0</v>
      </c>
      <c r="AA73" s="117">
        <f>STOA!I73</f>
        <v>25.59</v>
      </c>
      <c r="AB73" s="117">
        <f>-STOA!O73</f>
        <v>-270.95</v>
      </c>
      <c r="AC73">
        <f t="shared" si="3"/>
        <v>12.497214860970367</v>
      </c>
      <c r="AD73">
        <f t="shared" si="4"/>
        <v>863.33530886988694</v>
      </c>
      <c r="AE73">
        <f>'IDT-1'!C73</f>
        <v>11.561</v>
      </c>
      <c r="AF73" s="26"/>
      <c r="AG73">
        <f t="shared" si="5"/>
        <v>874.89630886988698</v>
      </c>
      <c r="AI73" s="75">
        <f>PXIL!I73</f>
        <v>0</v>
      </c>
      <c r="AJ73" s="75">
        <f>PXIL!O73</f>
        <v>0</v>
      </c>
      <c r="AK73" s="75">
        <f>RTM_IEX!I73</f>
        <v>62.03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15.66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23.21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4.6805759999999994</v>
      </c>
      <c r="O74">
        <f>BYPL_ISGS_exbus!BB74</f>
        <v>752.88977549875756</v>
      </c>
      <c r="P74" s="77">
        <v>63.8</v>
      </c>
      <c r="Q74" s="77">
        <v>14.6</v>
      </c>
      <c r="R74" s="80">
        <v>0</v>
      </c>
      <c r="S74" s="80">
        <v>0</v>
      </c>
      <c r="T74" s="78">
        <f>SUMPRODUCT(LTA!F74:AJ74,LTA!F$101:AJ$101,LTA!F$104:AJ$104)</f>
        <v>15.27</v>
      </c>
      <c r="U74" s="78">
        <f>SUMPRODUCT(LTA!F74:AJ74,LTA!F$102:AJ$102,LTA!F$104:AJ$104)</f>
        <v>107.7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14.02</v>
      </c>
      <c r="Z74" s="75">
        <f>IEX!O74</f>
        <v>0</v>
      </c>
      <c r="AA74" s="117">
        <f>STOA!I74</f>
        <v>24.990000000000002</v>
      </c>
      <c r="AB74" s="117">
        <f>-STOA!O74</f>
        <v>-270.95</v>
      </c>
      <c r="AC74">
        <f t="shared" si="3"/>
        <v>12.644595745327889</v>
      </c>
      <c r="AD74">
        <f t="shared" si="4"/>
        <v>879.93575575342959</v>
      </c>
      <c r="AE74">
        <f>'IDT-1'!C74</f>
        <v>2.379</v>
      </c>
      <c r="AF74" s="26"/>
      <c r="AG74">
        <f t="shared" si="5"/>
        <v>882.31475575342961</v>
      </c>
      <c r="AI74" s="75">
        <f>PXIL!I74</f>
        <v>0</v>
      </c>
      <c r="AJ74" s="75">
        <f>PXIL!O74</f>
        <v>0</v>
      </c>
      <c r="AK74" s="75">
        <f>RTM_IEX!I74</f>
        <v>55.63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31.74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23.21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4.3870839999999998</v>
      </c>
      <c r="O75">
        <f>BYPL_ISGS_exbus!BB75</f>
        <v>753.06871078642882</v>
      </c>
      <c r="P75" s="77">
        <v>63.8</v>
      </c>
      <c r="Q75" s="77">
        <v>14.6</v>
      </c>
      <c r="R75" s="80">
        <v>0</v>
      </c>
      <c r="S75" s="80">
        <v>0</v>
      </c>
      <c r="T75" s="78">
        <f>SUMPRODUCT(LTA!F75:AJ75,LTA!F$101:AJ$101,LTA!F$104:AJ$104)</f>
        <v>14.110000000000001</v>
      </c>
      <c r="U75" s="78">
        <f>SUMPRODUCT(LTA!F75:AJ75,LTA!F$102:AJ$102,LTA!F$104:AJ$104)</f>
        <v>108.12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24.38</v>
      </c>
      <c r="AB75" s="117">
        <f>-STOA!O75</f>
        <v>-198.05</v>
      </c>
      <c r="AC75">
        <f t="shared" si="3"/>
        <v>11.549772149891359</v>
      </c>
      <c r="AD75">
        <f t="shared" si="4"/>
        <v>903.06602263653758</v>
      </c>
      <c r="AE75">
        <f>'IDT-1'!C75</f>
        <v>0</v>
      </c>
      <c r="AF75" s="26"/>
      <c r="AG75">
        <f t="shared" si="5"/>
        <v>903.06602263653758</v>
      </c>
      <c r="AI75" s="75">
        <f>PXIL!I75</f>
        <v>0</v>
      </c>
      <c r="AJ75" s="75">
        <f>PXIL!O75</f>
        <v>0</v>
      </c>
      <c r="AK75" s="75">
        <f>RTM_IEX!I75</f>
        <v>51.99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23.21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4.3364159999999989</v>
      </c>
      <c r="O76">
        <f>BYPL_ISGS_exbus!BB76</f>
        <v>751.89241300275762</v>
      </c>
      <c r="P76" s="77">
        <v>63.8</v>
      </c>
      <c r="Q76" s="77">
        <v>14.6</v>
      </c>
      <c r="R76" s="80">
        <v>0</v>
      </c>
      <c r="S76" s="80">
        <v>0</v>
      </c>
      <c r="T76" s="78">
        <f>SUMPRODUCT(LTA!F76:AJ76,LTA!F$101:AJ$101,LTA!F$104:AJ$104)</f>
        <v>24.51</v>
      </c>
      <c r="U76" s="78">
        <f>SUMPRODUCT(LTA!F76:AJ76,LTA!F$102:AJ$102,LTA!F$104:AJ$104)</f>
        <v>110.03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24.38</v>
      </c>
      <c r="AB76" s="117">
        <f>-STOA!O76</f>
        <v>-198.05</v>
      </c>
      <c r="AC76">
        <f t="shared" si="3"/>
        <v>11.638326850995053</v>
      </c>
      <c r="AD76">
        <f t="shared" si="4"/>
        <v>913.04050215176267</v>
      </c>
      <c r="AE76">
        <f>'IDT-1'!C76</f>
        <v>0</v>
      </c>
      <c r="AF76" s="26"/>
      <c r="AG76">
        <f t="shared" si="5"/>
        <v>913.04050215176267</v>
      </c>
      <c r="AI76" s="75">
        <f>PXIL!I76</f>
        <v>0</v>
      </c>
      <c r="AJ76" s="75">
        <f>PXIL!O76</f>
        <v>0</v>
      </c>
      <c r="AK76" s="75">
        <f>RTM_IEX!I76</f>
        <v>50.97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23.21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4.5792399999999995</v>
      </c>
      <c r="O77">
        <f>BYPL_ISGS_exbus!BB77</f>
        <v>745.41291473665763</v>
      </c>
      <c r="P77" s="77">
        <v>63.8</v>
      </c>
      <c r="Q77" s="77">
        <v>14.6</v>
      </c>
      <c r="R77" s="80">
        <v>0</v>
      </c>
      <c r="S77" s="80">
        <v>0</v>
      </c>
      <c r="T77" s="78">
        <f>SUMPRODUCT(LTA!F77:AJ77,LTA!F$101:AJ$101,LTA!F$104:AJ$104)</f>
        <v>25.69</v>
      </c>
      <c r="U77" s="78">
        <f>SUMPRODUCT(LTA!F77:AJ77,LTA!F$102:AJ$102,LTA!F$104:AJ$104)</f>
        <v>110.03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24.38</v>
      </c>
      <c r="AB77" s="117">
        <f>-STOA!O77</f>
        <v>-198.05</v>
      </c>
      <c r="AC77">
        <f t="shared" si="3"/>
        <v>11.689962755064348</v>
      </c>
      <c r="AD77">
        <f t="shared" si="4"/>
        <v>908.81219198159351</v>
      </c>
      <c r="AE77">
        <f>'IDT-1'!C77</f>
        <v>0</v>
      </c>
      <c r="AF77" s="26"/>
      <c r="AG77">
        <f t="shared" si="5"/>
        <v>908.81219198159351</v>
      </c>
      <c r="AI77" s="75">
        <f>PXIL!I77</f>
        <v>0</v>
      </c>
      <c r="AJ77" s="75">
        <f>PXIL!O77</f>
        <v>0</v>
      </c>
      <c r="AK77" s="75">
        <f>RTM_IEX!I77</f>
        <v>56.85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23.21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4.777131999999999</v>
      </c>
      <c r="O78">
        <f>BYPL_ISGS_exbus!BB78</f>
        <v>743.3444293808576</v>
      </c>
      <c r="P78" s="77">
        <v>63.8</v>
      </c>
      <c r="Q78" s="77">
        <v>14.6</v>
      </c>
      <c r="R78" s="80">
        <v>0</v>
      </c>
      <c r="S78" s="80">
        <v>0</v>
      </c>
      <c r="T78" s="78">
        <f>SUMPRODUCT(LTA!F78:AJ78,LTA!F$101:AJ$101,LTA!F$104:AJ$104)</f>
        <v>26.68</v>
      </c>
      <c r="U78" s="78">
        <f>SUMPRODUCT(LTA!F78:AJ78,LTA!F$102:AJ$102,LTA!F$104:AJ$104)</f>
        <v>110.03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24.38</v>
      </c>
      <c r="AB78" s="117">
        <f>-STOA!O78</f>
        <v>-198.05</v>
      </c>
      <c r="AC78">
        <f t="shared" si="3"/>
        <v>11.62972689592233</v>
      </c>
      <c r="AD78">
        <f t="shared" si="4"/>
        <v>912.07183448493538</v>
      </c>
      <c r="AE78">
        <f>'IDT-1'!C78</f>
        <v>0</v>
      </c>
      <c r="AF78" s="26"/>
      <c r="AG78">
        <f t="shared" si="5"/>
        <v>912.07183448493538</v>
      </c>
      <c r="AI78" s="75">
        <f>PXIL!I78</f>
        <v>0</v>
      </c>
      <c r="AJ78" s="75">
        <f>PXIL!O78</f>
        <v>0</v>
      </c>
      <c r="AK78" s="75">
        <f>RTM_IEX!I78</f>
        <v>55.93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20.67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4.5199679999999987</v>
      </c>
      <c r="O79">
        <f>BYPL_ISGS_exbus!BB79</f>
        <v>720.60838874445767</v>
      </c>
      <c r="P79" s="77">
        <v>63.8</v>
      </c>
      <c r="Q79" s="77">
        <v>14.6</v>
      </c>
      <c r="R79" s="80">
        <v>0</v>
      </c>
      <c r="S79" s="80">
        <v>0</v>
      </c>
      <c r="T79" s="78">
        <f>SUMPRODUCT(LTA!F79:AJ79,LTA!F$101:AJ$101,LTA!F$104:AJ$104)</f>
        <v>39.880000000000003</v>
      </c>
      <c r="U79" s="78">
        <f>SUMPRODUCT(LTA!F79:AJ79,LTA!F$102:AJ$102,LTA!F$104:AJ$104)</f>
        <v>110.09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2.23</v>
      </c>
      <c r="Z79" s="75">
        <f>IEX!O79</f>
        <v>0</v>
      </c>
      <c r="AA79" s="117">
        <f>STOA!I79</f>
        <v>24.38</v>
      </c>
      <c r="AB79" s="117">
        <f>-STOA!O79</f>
        <v>-198.05</v>
      </c>
      <c r="AC79">
        <f t="shared" si="3"/>
        <v>11.691914695122014</v>
      </c>
      <c r="AD79">
        <f t="shared" si="4"/>
        <v>919.07644204933581</v>
      </c>
      <c r="AE79">
        <f>'IDT-1'!C79</f>
        <v>0</v>
      </c>
      <c r="AF79" s="26"/>
      <c r="AG79">
        <f t="shared" si="5"/>
        <v>919.07644204933581</v>
      </c>
      <c r="AI79" s="75">
        <f>PXIL!I79</f>
        <v>0</v>
      </c>
      <c r="AJ79" s="75">
        <f>PXIL!O79</f>
        <v>0</v>
      </c>
      <c r="AK79" s="75">
        <f>RTM_IEX!I79</f>
        <v>68.55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4.49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20.67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4.5887999999999991</v>
      </c>
      <c r="O80">
        <f>BYPL_ISGS_exbus!BB80</f>
        <v>697.21552396565767</v>
      </c>
      <c r="P80" s="77">
        <v>63.8</v>
      </c>
      <c r="Q80" s="77">
        <v>14.6</v>
      </c>
      <c r="R80" s="80">
        <v>0</v>
      </c>
      <c r="S80" s="80">
        <v>0</v>
      </c>
      <c r="T80" s="78">
        <f>SUMPRODUCT(LTA!F80:AJ80,LTA!F$101:AJ$101,LTA!F$104:AJ$104)</f>
        <v>40.33</v>
      </c>
      <c r="U80" s="78">
        <f>SUMPRODUCT(LTA!F80:AJ80,LTA!F$102:AJ$102,LTA!F$104:AJ$104)</f>
        <v>117.10000000000001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3.66</v>
      </c>
      <c r="Z80" s="75">
        <f>IEX!O80</f>
        <v>0</v>
      </c>
      <c r="AA80" s="117">
        <f>STOA!I80</f>
        <v>24.38</v>
      </c>
      <c r="AB80" s="117">
        <f>-STOA!O80</f>
        <v>-198.05</v>
      </c>
      <c r="AC80">
        <f t="shared" si="3"/>
        <v>11.634855206668572</v>
      </c>
      <c r="AD80">
        <f t="shared" si="4"/>
        <v>912.64946875898931</v>
      </c>
      <c r="AE80">
        <f>'IDT-1'!C80</f>
        <v>0</v>
      </c>
      <c r="AF80" s="26"/>
      <c r="AG80">
        <f t="shared" si="5"/>
        <v>912.64946875898931</v>
      </c>
      <c r="AI80" s="75">
        <f>PXIL!I80</f>
        <v>0</v>
      </c>
      <c r="AJ80" s="75">
        <f>PXIL!O80</f>
        <v>0</v>
      </c>
      <c r="AK80" s="75">
        <f>RTM_IEX!I80</f>
        <v>74.3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6.69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20.67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4.4788599999999983</v>
      </c>
      <c r="O81">
        <f>BYPL_ISGS_exbus!BB81</f>
        <v>683.06682057765534</v>
      </c>
      <c r="P81" s="77">
        <v>63.8</v>
      </c>
      <c r="Q81" s="77">
        <v>14.6</v>
      </c>
      <c r="R81" s="80">
        <v>0</v>
      </c>
      <c r="S81" s="80">
        <v>0</v>
      </c>
      <c r="T81" s="78">
        <f>SUMPRODUCT(LTA!F81:AJ81,LTA!F$101:AJ$101,LTA!F$104:AJ$104)</f>
        <v>40.880000000000003</v>
      </c>
      <c r="U81" s="78">
        <f>SUMPRODUCT(LTA!F81:AJ81,LTA!F$102:AJ$102,LTA!F$104:AJ$104)</f>
        <v>118.45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0.53</v>
      </c>
      <c r="Z81" s="75">
        <f>IEX!O81</f>
        <v>0</v>
      </c>
      <c r="AA81" s="117">
        <f>STOA!I81</f>
        <v>24.38</v>
      </c>
      <c r="AB81" s="117">
        <f>-STOA!O81</f>
        <v>-198.05</v>
      </c>
      <c r="AC81">
        <f t="shared" si="3"/>
        <v>11.675611144854152</v>
      </c>
      <c r="AD81">
        <f t="shared" si="4"/>
        <v>917.24006943280131</v>
      </c>
      <c r="AE81">
        <f>'IDT-1'!C81</f>
        <v>0</v>
      </c>
      <c r="AF81" s="26"/>
      <c r="AG81">
        <f t="shared" si="5"/>
        <v>917.24006943280131</v>
      </c>
      <c r="AI81" s="75">
        <f>PXIL!I81</f>
        <v>0</v>
      </c>
      <c r="AJ81" s="75">
        <f>PXIL!O81</f>
        <v>0</v>
      </c>
      <c r="AK81" s="75">
        <f>RTM_IEX!I81</f>
        <v>92.58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8.5299999999999994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20.67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4.4052479999999985</v>
      </c>
      <c r="O82">
        <f>BYPL_ISGS_exbus!BB82</f>
        <v>674.67695239025522</v>
      </c>
      <c r="P82" s="77">
        <v>63.8</v>
      </c>
      <c r="Q82" s="77">
        <v>14.6</v>
      </c>
      <c r="R82" s="80">
        <v>0</v>
      </c>
      <c r="S82" s="80">
        <v>0</v>
      </c>
      <c r="T82" s="78">
        <f>SUMPRODUCT(LTA!F82:AJ82,LTA!F$101:AJ$101,LTA!F$104:AJ$104)</f>
        <v>41.44</v>
      </c>
      <c r="U82" s="78">
        <f>SUMPRODUCT(LTA!F82:AJ82,LTA!F$102:AJ$102,LTA!F$104:AJ$104)</f>
        <v>119.78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0.93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11.739204519205027</v>
      </c>
      <c r="AD82">
        <f t="shared" si="4"/>
        <v>924.40299587105005</v>
      </c>
      <c r="AE82">
        <f>'IDT-1'!C82</f>
        <v>0</v>
      </c>
      <c r="AF82" s="26"/>
      <c r="AG82">
        <f t="shared" si="5"/>
        <v>924.40299587105005</v>
      </c>
      <c r="AI82" s="75">
        <f>PXIL!I82</f>
        <v>0</v>
      </c>
      <c r="AJ82" s="75">
        <f>PXIL!O82</f>
        <v>0</v>
      </c>
      <c r="AK82" s="75">
        <f>RTM_IEX!I82</f>
        <v>125.61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12.85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20.67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54.999182703023997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4.4836399999999994</v>
      </c>
      <c r="O83">
        <f>BYPL_ISGS_exbus!BB83</f>
        <v>670.61766574045521</v>
      </c>
      <c r="P83" s="77">
        <v>63.8</v>
      </c>
      <c r="Q83" s="77">
        <v>14.6</v>
      </c>
      <c r="R83" s="80">
        <v>0</v>
      </c>
      <c r="S83" s="80">
        <v>0</v>
      </c>
      <c r="T83" s="78">
        <f>SUMPRODUCT(LTA!F83:AJ83,LTA!F$101:AJ$101,LTA!F$104:AJ$104)</f>
        <v>42.12</v>
      </c>
      <c r="U83" s="78">
        <f>SUMPRODUCT(LTA!F83:AJ83,LTA!F$102:AJ$102,LTA!F$104:AJ$104)</f>
        <v>120.78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10.910757454073401</v>
      </c>
      <c r="AD83">
        <f t="shared" si="4"/>
        <v>831.08973098940567</v>
      </c>
      <c r="AE83">
        <f>'IDT-1'!C83</f>
        <v>0.29399999999999998</v>
      </c>
      <c r="AF83" s="26"/>
      <c r="AG83">
        <f t="shared" si="5"/>
        <v>831.38373098940565</v>
      </c>
      <c r="AI83" s="75">
        <f>PXIL!I83</f>
        <v>0</v>
      </c>
      <c r="AJ83" s="75">
        <f>PXIL!O83</f>
        <v>0</v>
      </c>
      <c r="AK83" s="75">
        <f>RTM_IEX!I83</f>
        <v>42.76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4.79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20.67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54.999182703023997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4.4329719999999986</v>
      </c>
      <c r="O84">
        <f>BYPL_ISGS_exbus!BB84</f>
        <v>666.82601635065532</v>
      </c>
      <c r="P84" s="77">
        <v>63.8</v>
      </c>
      <c r="Q84" s="77">
        <v>14.6</v>
      </c>
      <c r="R84" s="80">
        <v>0</v>
      </c>
      <c r="S84" s="80">
        <v>0</v>
      </c>
      <c r="T84" s="78">
        <f>SUMPRODUCT(LTA!F84:AJ84,LTA!F$101:AJ$101,LTA!F$104:AJ$104)</f>
        <v>42.89</v>
      </c>
      <c r="U84" s="78">
        <f>SUMPRODUCT(LTA!F84:AJ84,LTA!F$102:AJ$102,LTA!F$104:AJ$104)</f>
        <v>121.44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10.908537061043162</v>
      </c>
      <c r="AD84">
        <f t="shared" si="4"/>
        <v>830.8396339926361</v>
      </c>
      <c r="AE84">
        <f>'IDT-1'!C84</f>
        <v>0</v>
      </c>
      <c r="AF84" s="26"/>
      <c r="AG84">
        <f t="shared" si="5"/>
        <v>830.8396339926361</v>
      </c>
      <c r="AI84" s="75">
        <f>PXIL!I84</f>
        <v>0</v>
      </c>
      <c r="AJ84" s="75">
        <f>PXIL!O84</f>
        <v>0</v>
      </c>
      <c r="AK84" s="75">
        <f>RTM_IEX!I84</f>
        <v>49.71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20.67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48.579192889184242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4.414807999999999</v>
      </c>
      <c r="O85">
        <f>BYPL_ISGS_exbus!BB85</f>
        <v>675.98768816167694</v>
      </c>
      <c r="P85" s="77">
        <v>63.8</v>
      </c>
      <c r="Q85" s="77">
        <v>14.6</v>
      </c>
      <c r="R85" s="80">
        <v>0</v>
      </c>
      <c r="S85" s="80">
        <v>0</v>
      </c>
      <c r="T85" s="78">
        <f>SUMPRODUCT(LTA!F85:AJ85,LTA!F$101:AJ$101,LTA!F$104:AJ$104)</f>
        <v>43.55</v>
      </c>
      <c r="U85" s="78">
        <f>SUMPRODUCT(LTA!F85:AJ85,LTA!F$102:AJ$102,LTA!F$104:AJ$104)</f>
        <v>122.05000000000001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10.873456019418359</v>
      </c>
      <c r="AD85">
        <f t="shared" si="4"/>
        <v>826.88823303144261</v>
      </c>
      <c r="AE85">
        <f>'IDT-1'!C85</f>
        <v>0</v>
      </c>
      <c r="AF85" s="26"/>
      <c r="AG85">
        <f t="shared" si="5"/>
        <v>826.88823303144261</v>
      </c>
      <c r="AI85" s="75">
        <f>PXIL!I85</f>
        <v>0</v>
      </c>
      <c r="AJ85" s="75">
        <f>PXIL!O85</f>
        <v>0</v>
      </c>
      <c r="AK85" s="75">
        <f>RTM_IEX!I85</f>
        <v>41.73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20.67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48.579192889184242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4.5104079999999991</v>
      </c>
      <c r="O86">
        <f>BYPL_ISGS_exbus!BB86</f>
        <v>683.78008758066937</v>
      </c>
      <c r="P86" s="77">
        <v>63.8</v>
      </c>
      <c r="Q86" s="77">
        <v>14.6</v>
      </c>
      <c r="R86" s="80">
        <v>0</v>
      </c>
      <c r="S86" s="80">
        <v>0</v>
      </c>
      <c r="T86" s="78">
        <f>SUMPRODUCT(LTA!F86:AJ86,LTA!F$101:AJ$101,LTA!F$104:AJ$104)</f>
        <v>44.01</v>
      </c>
      <c r="U86" s="78">
        <f>SUMPRODUCT(LTA!F86:AJ86,LTA!F$102:AJ$102,LTA!F$104:AJ$104)</f>
        <v>122.43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11.046622414305496</v>
      </c>
      <c r="AD86">
        <f t="shared" si="4"/>
        <v>846.39306605554793</v>
      </c>
      <c r="AE86">
        <f>'IDT-1'!C86</f>
        <v>-30</v>
      </c>
      <c r="AF86" s="26"/>
      <c r="AG86">
        <f t="shared" si="5"/>
        <v>816.39306605554793</v>
      </c>
      <c r="AI86" s="75">
        <f>PXIL!I86</f>
        <v>0</v>
      </c>
      <c r="AJ86" s="75">
        <f>PXIL!O86</f>
        <v>0</v>
      </c>
      <c r="AK86" s="75">
        <f>RTM_IEX!I86</f>
        <v>52.68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20.67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4.6805759999999994</v>
      </c>
      <c r="O87">
        <f>BYPL_ISGS_exbus!BB87</f>
        <v>696.08650846918147</v>
      </c>
      <c r="P87" s="77">
        <v>63.8</v>
      </c>
      <c r="Q87" s="77">
        <v>14.6</v>
      </c>
      <c r="R87" s="80">
        <v>0</v>
      </c>
      <c r="S87" s="80">
        <v>0</v>
      </c>
      <c r="T87" s="78">
        <f>SUMPRODUCT(LTA!F87:AJ87,LTA!F$101:AJ$101,LTA!F$104:AJ$104)</f>
        <v>44.31</v>
      </c>
      <c r="U87" s="78">
        <f>SUMPRODUCT(LTA!F87:AJ87,LTA!F$102:AJ$102,LTA!F$104:AJ$104)</f>
        <v>123.10000000000001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10.82712749909958</v>
      </c>
      <c r="AD87">
        <f t="shared" si="4"/>
        <v>821.6699569700819</v>
      </c>
      <c r="AE87">
        <f>'IDT-1'!C87</f>
        <v>-30</v>
      </c>
      <c r="AF87" s="26"/>
      <c r="AG87">
        <f t="shared" si="5"/>
        <v>791.6699569700819</v>
      </c>
      <c r="AI87" s="75">
        <f>PXIL!I87</f>
        <v>0</v>
      </c>
      <c r="AJ87" s="75">
        <f>PXIL!O87</f>
        <v>0</v>
      </c>
      <c r="AK87" s="75">
        <f>RTM_IEX!I87</f>
        <v>14.37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20.67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4.690135999999999</v>
      </c>
      <c r="O88">
        <f>BYPL_ISGS_exbus!BB88</f>
        <v>696.08650846918147</v>
      </c>
      <c r="P88" s="77">
        <v>63.8</v>
      </c>
      <c r="Q88" s="77">
        <v>14.6</v>
      </c>
      <c r="R88" s="80">
        <v>0</v>
      </c>
      <c r="S88" s="80">
        <v>0</v>
      </c>
      <c r="T88" s="78">
        <f>SUMPRODUCT(LTA!F88:AJ88,LTA!F$101:AJ$101,LTA!F$104:AJ$104)</f>
        <v>55.07</v>
      </c>
      <c r="U88" s="78">
        <f>SUMPRODUCT(LTA!F88:AJ88,LTA!F$102:AJ$102,LTA!F$104:AJ$104)</f>
        <v>123.79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10.97012362709958</v>
      </c>
      <c r="AD88">
        <f t="shared" si="4"/>
        <v>837.77652084208182</v>
      </c>
      <c r="AE88">
        <f>'IDT-1'!C88</f>
        <v>-40</v>
      </c>
      <c r="AF88" s="26"/>
      <c r="AG88">
        <f t="shared" si="5"/>
        <v>797.77652084208182</v>
      </c>
      <c r="AI88" s="75">
        <f>PXIL!I88</f>
        <v>0</v>
      </c>
      <c r="AJ88" s="75">
        <f>PXIL!O88</f>
        <v>0</v>
      </c>
      <c r="AK88" s="75">
        <f>RTM_IEX!I88</f>
        <v>19.16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20.67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48.582276156116762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4.6528519999999993</v>
      </c>
      <c r="O89">
        <f>BYPL_ISGS_exbus!BB89</f>
        <v>690.98232714871585</v>
      </c>
      <c r="P89" s="77">
        <v>63.8</v>
      </c>
      <c r="Q89" s="77">
        <v>14.6</v>
      </c>
      <c r="R89" s="80">
        <v>0</v>
      </c>
      <c r="S89" s="80">
        <v>0</v>
      </c>
      <c r="T89" s="78">
        <f>SUMPRODUCT(LTA!F89:AJ89,LTA!F$101:AJ$101,LTA!F$104:AJ$104)</f>
        <v>55.7</v>
      </c>
      <c r="U89" s="78">
        <f>SUMPRODUCT(LTA!F89:AJ89,LTA!F$102:AJ$102,LTA!F$104:AJ$104)</f>
        <v>124.45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10.919354762453313</v>
      </c>
      <c r="AD89">
        <f t="shared" si="4"/>
        <v>832.05810054237952</v>
      </c>
      <c r="AE89">
        <f>'IDT-1'!C89</f>
        <v>-50</v>
      </c>
      <c r="AF89" s="26"/>
      <c r="AG89">
        <f t="shared" si="5"/>
        <v>782.05810054237952</v>
      </c>
      <c r="AI89" s="75">
        <f>PXIL!I89</f>
        <v>0</v>
      </c>
      <c r="AJ89" s="75">
        <f>PXIL!O89</f>
        <v>0</v>
      </c>
      <c r="AK89" s="75">
        <f>RTM_IEX!I89</f>
        <v>17.239999999999998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20.67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48.582276156116762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4.6251279999999992</v>
      </c>
      <c r="O90">
        <f>BYPL_ISGS_exbus!BB90</f>
        <v>689.90788505071589</v>
      </c>
      <c r="P90" s="77">
        <v>63.8</v>
      </c>
      <c r="Q90" s="77">
        <v>14.6</v>
      </c>
      <c r="R90" s="80">
        <v>0</v>
      </c>
      <c r="S90" s="80">
        <v>0</v>
      </c>
      <c r="T90" s="78">
        <f>SUMPRODUCT(LTA!F90:AJ90,LTA!F$101:AJ$101,LTA!F$104:AJ$104)</f>
        <v>55.58</v>
      </c>
      <c r="U90" s="78">
        <f>SUMPRODUCT(LTA!F90:AJ90,LTA!F$102:AJ$102,LTA!F$104:AJ$104)</f>
        <v>125.05000000000001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-60</v>
      </c>
      <c r="AA90" s="117">
        <f>STOA!I90</f>
        <v>0.35</v>
      </c>
      <c r="AB90" s="117">
        <f>-STOA!O90</f>
        <v>-198.05</v>
      </c>
      <c r="AC90">
        <f t="shared" si="3"/>
        <v>11.39596735212263</v>
      </c>
      <c r="AD90">
        <f t="shared" si="4"/>
        <v>765.20932185470997</v>
      </c>
      <c r="AE90">
        <f>'IDT-1'!C90</f>
        <v>0</v>
      </c>
      <c r="AF90" s="26"/>
      <c r="AG90">
        <f t="shared" si="5"/>
        <v>765.20932185470997</v>
      </c>
      <c r="AI90" s="75">
        <f>PXIL!I90</f>
        <v>0</v>
      </c>
      <c r="AJ90" s="75">
        <f>PXIL!O90</f>
        <v>0</v>
      </c>
      <c r="AK90" s="75">
        <f>RTM_IEX!I90</f>
        <v>11.49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48.582276156116762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4.1576439999999995</v>
      </c>
      <c r="O91">
        <f>BYPL_ISGS_exbus!BB91</f>
        <v>618.07807352735131</v>
      </c>
      <c r="P91" s="77">
        <v>63.8</v>
      </c>
      <c r="Q91" s="77">
        <v>14.6</v>
      </c>
      <c r="R91" s="80">
        <v>0</v>
      </c>
      <c r="S91" s="80">
        <v>0</v>
      </c>
      <c r="T91" s="78">
        <f>SUMPRODUCT(LTA!F91:AJ91,LTA!F$101:AJ$101,LTA!F$104:AJ$104)</f>
        <v>54.92</v>
      </c>
      <c r="U91" s="78">
        <f>SUMPRODUCT(LTA!F91:AJ91,LTA!F$102:AJ$102,LTA!F$104:AJ$104)</f>
        <v>125.78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10.10785049887193</v>
      </c>
      <c r="AD91">
        <f t="shared" si="4"/>
        <v>740.65321121716761</v>
      </c>
      <c r="AE91">
        <f>'IDT-1'!C91</f>
        <v>0</v>
      </c>
      <c r="AF91" s="26"/>
      <c r="AG91">
        <f t="shared" si="5"/>
        <v>740.65321121716761</v>
      </c>
      <c r="AI91" s="75">
        <f>PXIL!I91</f>
        <v>0</v>
      </c>
      <c r="AJ91" s="75">
        <f>PXIL!O91</f>
        <v>0</v>
      </c>
      <c r="AK91" s="75">
        <f>RTM_IEX!I91</f>
        <v>9.58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48.582276156116762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4.5247479999999989</v>
      </c>
      <c r="O92">
        <f>BYPL_ISGS_exbus!BB92</f>
        <v>603.58984798159906</v>
      </c>
      <c r="P92" s="77">
        <v>63.8</v>
      </c>
      <c r="Q92" s="77">
        <v>14.6</v>
      </c>
      <c r="R92" s="80">
        <v>0</v>
      </c>
      <c r="S92" s="80">
        <v>0</v>
      </c>
      <c r="T92" s="78">
        <f>SUMPRODUCT(LTA!F92:AJ92,LTA!F$101:AJ$101,LTA!F$104:AJ$104)</f>
        <v>54.26</v>
      </c>
      <c r="U92" s="78">
        <f>SUMPRODUCT(LTA!F92:AJ92,LTA!F$102:AJ$102,LTA!F$104:AJ$104)</f>
        <v>130.4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9.9341286292693134</v>
      </c>
      <c r="AD92">
        <f t="shared" si="4"/>
        <v>721.08581154101796</v>
      </c>
      <c r="AE92">
        <f>'IDT-1'!C92</f>
        <v>0</v>
      </c>
      <c r="AF92" s="26"/>
      <c r="AG92">
        <f t="shared" si="5"/>
        <v>721.08581154101796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48.582276156116762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4.5887999999999991</v>
      </c>
      <c r="O93">
        <f>BYPL_ISGS_exbus!BB93</f>
        <v>591.48699862256274</v>
      </c>
      <c r="P93" s="77">
        <v>63.8</v>
      </c>
      <c r="Q93" s="77">
        <v>14.6</v>
      </c>
      <c r="R93" s="80">
        <v>0</v>
      </c>
      <c r="S93" s="80">
        <v>0</v>
      </c>
      <c r="T93" s="78">
        <f>SUMPRODUCT(LTA!F93:AJ93,LTA!F$101:AJ$101,LTA!F$104:AJ$104)</f>
        <v>50.87</v>
      </c>
      <c r="U93" s="78">
        <f>SUMPRODUCT(LTA!F93:AJ93,LTA!F$102:AJ$102,LTA!F$104:AJ$104)</f>
        <v>129.92000000000002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</v>
      </c>
      <c r="AA93" s="117">
        <f>STOA!I93</f>
        <v>0.35</v>
      </c>
      <c r="AB93" s="117">
        <f>-STOA!O93</f>
        <v>-198.05</v>
      </c>
      <c r="AC93">
        <f t="shared" si="3"/>
        <v>9.9361812528649196</v>
      </c>
      <c r="AD93">
        <f t="shared" si="4"/>
        <v>689.17496155838614</v>
      </c>
      <c r="AE93">
        <f>'IDT-1'!C93</f>
        <v>-2</v>
      </c>
      <c r="AF93" s="26"/>
      <c r="AG93">
        <f t="shared" si="5"/>
        <v>687.17496155838614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48.582276156116762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4.4415759999999986</v>
      </c>
      <c r="O94">
        <f>BYPL_ISGS_exbus!BB94</f>
        <v>576.58016141950657</v>
      </c>
      <c r="P94" s="77">
        <v>63.8</v>
      </c>
      <c r="Q94" s="77">
        <v>14.6</v>
      </c>
      <c r="R94" s="80">
        <v>0</v>
      </c>
      <c r="S94" s="80">
        <v>0</v>
      </c>
      <c r="T94" s="78">
        <f>SUMPRODUCT(LTA!F94:AJ94,LTA!F$101:AJ$101,LTA!F$104:AJ$104)</f>
        <v>50.12</v>
      </c>
      <c r="U94" s="78">
        <f>SUMPRODUCT(LTA!F94:AJ94,LTA!F$102:AJ$102,LTA!F$104:AJ$104)</f>
        <v>129.33000000000001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-37</v>
      </c>
      <c r="AA94" s="117">
        <f>STOA!I94</f>
        <v>0.35</v>
      </c>
      <c r="AB94" s="117">
        <f>-STOA!O94</f>
        <v>-198.05</v>
      </c>
      <c r="AC94">
        <f t="shared" si="3"/>
        <v>10.120404232599251</v>
      </c>
      <c r="AD94">
        <f t="shared" si="4"/>
        <v>635.59667737559573</v>
      </c>
      <c r="AE94">
        <f>'IDT-1'!C94</f>
        <v>0</v>
      </c>
      <c r="AF94" s="26"/>
      <c r="AG94">
        <f t="shared" si="5"/>
        <v>635.59667737559573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4.6757959999999992</v>
      </c>
      <c r="O95">
        <f>BYPL_ISGS_exbus!BB95</f>
        <v>544.23763092023353</v>
      </c>
      <c r="P95" s="77">
        <v>49.810000000000009</v>
      </c>
      <c r="Q95" s="77">
        <v>14.6</v>
      </c>
      <c r="R95" s="80">
        <v>0</v>
      </c>
      <c r="S95" s="80">
        <v>0</v>
      </c>
      <c r="T95" s="78">
        <f>SUMPRODUCT(LTA!F95:AJ95,LTA!F$101:AJ$101,LTA!F$104:AJ$104)</f>
        <v>49.86</v>
      </c>
      <c r="U95" s="78">
        <f>SUMPRODUCT(LTA!F95:AJ95,LTA!F$102:AJ$102,LTA!F$104:AJ$104)</f>
        <v>129.11000000000001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-198.05</v>
      </c>
      <c r="AC95">
        <f t="shared" si="3"/>
        <v>9.3909022701683966</v>
      </c>
      <c r="AD95">
        <f t="shared" si="4"/>
        <v>625.74784165259189</v>
      </c>
      <c r="AE95">
        <f>'IDT-1'!C95</f>
        <v>-7</v>
      </c>
      <c r="AF95" s="26"/>
      <c r="AG95">
        <f t="shared" si="5"/>
        <v>618.74784165259189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4.529528</v>
      </c>
      <c r="O96">
        <f>BYPL_ISGS_exbus!BB96</f>
        <v>544.23732274271845</v>
      </c>
      <c r="P96" s="77">
        <v>32.57</v>
      </c>
      <c r="Q96" s="77">
        <v>12.71</v>
      </c>
      <c r="R96" s="80">
        <v>0</v>
      </c>
      <c r="S96" s="80">
        <v>0</v>
      </c>
      <c r="T96" s="78">
        <f>SUMPRODUCT(LTA!F96:AJ96,LTA!F$101:AJ$101,LTA!F$104:AJ$104)</f>
        <v>48.9</v>
      </c>
      <c r="U96" s="78">
        <f>SUMPRODUCT(LTA!F96:AJ96,LTA!F$102:AJ$102,LTA!F$104:AJ$104)</f>
        <v>105.00999999999999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-198.05</v>
      </c>
      <c r="AC96">
        <f t="shared" si="3"/>
        <v>8.9563497621952841</v>
      </c>
      <c r="AD96">
        <f t="shared" si="4"/>
        <v>586.84581798304998</v>
      </c>
      <c r="AE96">
        <f>'IDT-1'!C96</f>
        <v>0</v>
      </c>
      <c r="AF96" s="26"/>
      <c r="AG96">
        <f t="shared" si="5"/>
        <v>586.84581798304998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4.0515279999999994</v>
      </c>
      <c r="O97">
        <f>BYPL_ISGS_exbus!BB97</f>
        <v>546.21007008460504</v>
      </c>
      <c r="P97" s="77">
        <v>32.57</v>
      </c>
      <c r="Q97" s="77">
        <v>12.71</v>
      </c>
      <c r="R97" s="80">
        <v>0</v>
      </c>
      <c r="S97" s="80">
        <v>0</v>
      </c>
      <c r="T97" s="78">
        <f>SUMPRODUCT(LTA!F97:AJ97,LTA!F$101:AJ$101,LTA!F$104:AJ$104)</f>
        <v>48.53</v>
      </c>
      <c r="U97" s="78">
        <f>SUMPRODUCT(LTA!F97:AJ97,LTA!F$102:AJ$102,LTA!F$104:AJ$104)</f>
        <v>104.84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-32</v>
      </c>
      <c r="AA97" s="117">
        <f>STOA!I97</f>
        <v>0.35</v>
      </c>
      <c r="AB97" s="117">
        <f>-STOA!O97</f>
        <v>-198.05</v>
      </c>
      <c r="AC97">
        <f t="shared" si="3"/>
        <v>9.2399734919919432</v>
      </c>
      <c r="AD97">
        <f t="shared" si="4"/>
        <v>556.51694159513988</v>
      </c>
      <c r="AE97">
        <f>'IDT-1'!C97</f>
        <v>0</v>
      </c>
      <c r="AF97" s="26"/>
      <c r="AG97">
        <f t="shared" si="5"/>
        <v>556.51694159513988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4.6069639999999996</v>
      </c>
      <c r="O98">
        <f>BYPL_ISGS_exbus!BB98</f>
        <v>538.68389529884746</v>
      </c>
      <c r="P98" s="77">
        <v>32.569999999999993</v>
      </c>
      <c r="Q98" s="77">
        <v>14.092452140619562</v>
      </c>
      <c r="R98" s="80">
        <v>0</v>
      </c>
      <c r="S98" s="80">
        <v>0</v>
      </c>
      <c r="T98" s="78">
        <f>SUMPRODUCT(LTA!F98:AJ98,LTA!F$101:AJ$101,LTA!F$104:AJ$104)</f>
        <v>48.27</v>
      </c>
      <c r="U98" s="78">
        <f>SUMPRODUCT(LTA!F98:AJ98,LTA!F$102:AJ$102,LTA!F$104:AJ$104)</f>
        <v>104.66999999999999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-57</v>
      </c>
      <c r="AA98" s="117">
        <f>STOA!I98</f>
        <v>0.35</v>
      </c>
      <c r="AB98" s="117">
        <f>-STOA!O98</f>
        <v>-198.05</v>
      </c>
      <c r="AC98">
        <f t="shared" si="3"/>
        <v>9.4356001401361969</v>
      </c>
      <c r="AD98">
        <f t="shared" si="4"/>
        <v>522.30302830185758</v>
      </c>
      <c r="AE98">
        <f>'IDT-1'!C98</f>
        <v>0</v>
      </c>
      <c r="AF98" s="26"/>
      <c r="AG98">
        <f t="shared" si="5"/>
        <v>522.30302830185758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0.32522282665757235</v>
      </c>
      <c r="F99">
        <f t="shared" si="6"/>
        <v>0</v>
      </c>
      <c r="G99">
        <f t="shared" si="6"/>
        <v>0.32749819487142856</v>
      </c>
      <c r="H99">
        <f t="shared" si="6"/>
        <v>0</v>
      </c>
      <c r="I99">
        <f t="shared" si="6"/>
        <v>1.2590249151817898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9.6087559999999933E-2</v>
      </c>
      <c r="O99">
        <f t="shared" si="6"/>
        <v>15.635004383013817</v>
      </c>
      <c r="P99" s="77">
        <f t="shared" si="6"/>
        <v>1.3466643469676511</v>
      </c>
      <c r="Q99" s="77">
        <f t="shared" si="6"/>
        <v>0.29112122607030994</v>
      </c>
      <c r="R99" s="80">
        <f t="shared" si="6"/>
        <v>0.204356328320831</v>
      </c>
      <c r="S99" s="80">
        <f t="shared" si="6"/>
        <v>0</v>
      </c>
      <c r="T99" s="78">
        <f t="shared" si="6"/>
        <v>1.6995500000000001</v>
      </c>
      <c r="U99" s="78">
        <f t="shared" si="6"/>
        <v>2.5597624999999997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8.94E-3</v>
      </c>
      <c r="Z99" s="75">
        <f t="shared" si="6"/>
        <v>-1.6294999999999999</v>
      </c>
      <c r="AA99" s="117">
        <f t="shared" si="6"/>
        <v>1.1732650000000013</v>
      </c>
      <c r="AB99" s="117">
        <f t="shared" si="6"/>
        <v>-5.6280000000000019</v>
      </c>
      <c r="AC99">
        <f t="shared" si="6"/>
        <v>0.28926180285048964</v>
      </c>
      <c r="AD99">
        <f t="shared" si="6"/>
        <v>17.875400478232915</v>
      </c>
      <c r="AE99">
        <f t="shared" si="6"/>
        <v>-9.4866999999999993E-2</v>
      </c>
      <c r="AG99">
        <f t="shared" si="6"/>
        <v>17.780533478232915</v>
      </c>
      <c r="AI99">
        <f t="shared" si="6"/>
        <v>0</v>
      </c>
      <c r="AJ99">
        <f t="shared" si="6"/>
        <v>0</v>
      </c>
      <c r="AK99">
        <f t="shared" si="6"/>
        <v>0.53170749999999978</v>
      </c>
      <c r="AL99">
        <f t="shared" si="6"/>
        <v>-6.3E-2</v>
      </c>
      <c r="AM99">
        <f t="shared" si="6"/>
        <v>0</v>
      </c>
      <c r="AN99">
        <f t="shared" si="6"/>
        <v>0</v>
      </c>
      <c r="AO99">
        <f t="shared" si="6"/>
        <v>2.6957499999999995E-2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27.032412857142855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5.6920000000000002</v>
      </c>
      <c r="M3">
        <f>EDWPCL!W3</f>
        <v>0</v>
      </c>
      <c r="N3">
        <f>'MSW BWN'!W3</f>
        <v>2.4948479999999997</v>
      </c>
      <c r="O3">
        <f>TPDDL_ISGS_exbus!BB3</f>
        <v>508.54595498277757</v>
      </c>
      <c r="P3" s="77">
        <v>28.74</v>
      </c>
      <c r="Q3" s="77">
        <v>17.02296206056387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331.17000000000007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9.6921355346223006</v>
      </c>
      <c r="AD3">
        <f>SUM(B3:AB3,AI3:AR3)-AC3</f>
        <v>878.74582097328653</v>
      </c>
      <c r="AE3">
        <f>'IDT-1'!F3</f>
        <v>0</v>
      </c>
      <c r="AF3" s="26"/>
      <c r="AG3">
        <f>SUM(AD3:AF3)</f>
        <v>878.74582097328653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8.8113489357384065</v>
      </c>
      <c r="F4">
        <f>GT_Spot!T4</f>
        <v>0</v>
      </c>
      <c r="G4">
        <f>PPCL_NG!T4</f>
        <v>27.094875428571431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5.1840000000000002</v>
      </c>
      <c r="M4">
        <f>EDWPCL!W4</f>
        <v>0</v>
      </c>
      <c r="N4">
        <f>'MSW BWN'!W4</f>
        <v>2.6852319999999992</v>
      </c>
      <c r="O4">
        <f>TPDDL_ISGS_exbus!BB4</f>
        <v>499.49286055060622</v>
      </c>
      <c r="P4" s="77">
        <v>28.74</v>
      </c>
      <c r="Q4" s="77">
        <v>17.63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292.53000000000003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-55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9.1039525836304254</v>
      </c>
      <c r="AD4">
        <f t="shared" ref="AD4:AD67" si="1">SUM(B4:AB4,AI4:AR4)-AC4</f>
        <v>844.63708226101119</v>
      </c>
      <c r="AE4">
        <f>'IDT-1'!F4</f>
        <v>0</v>
      </c>
      <c r="AF4" s="26"/>
      <c r="AG4">
        <f t="shared" ref="AG4:AG67" si="2">SUM(AD4:AF4)</f>
        <v>844.63708226101119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8.8113489357384065</v>
      </c>
      <c r="F5">
        <f>GT_Spot!T5</f>
        <v>0</v>
      </c>
      <c r="G5">
        <f>PPCL_NG!T5</f>
        <v>27.111840571428566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4.7320000000000002</v>
      </c>
      <c r="M5">
        <f>EDWPCL!W5</f>
        <v>0</v>
      </c>
      <c r="N5">
        <f>'MSW BWN'!W5</f>
        <v>2.5789439999999999</v>
      </c>
      <c r="O5">
        <f>TPDDL_ISGS_exbus!BB5</f>
        <v>493.32841292064808</v>
      </c>
      <c r="P5" s="77">
        <v>28.740000000000002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246.70999999999998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-80</v>
      </c>
      <c r="AA5" s="117">
        <f>STOA!J5</f>
        <v>2.8600000000000003</v>
      </c>
      <c r="AB5" s="117">
        <f>-STOA!P5</f>
        <v>0</v>
      </c>
      <c r="AC5">
        <f t="shared" si="0"/>
        <v>8.3978005281219819</v>
      </c>
      <c r="AD5">
        <f t="shared" si="1"/>
        <v>785.18746382941856</v>
      </c>
      <c r="AE5">
        <f>'IDT-1'!F5</f>
        <v>0</v>
      </c>
      <c r="AF5" s="26"/>
      <c r="AG5">
        <f t="shared" si="2"/>
        <v>785.18746382941856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8.8113489357384065</v>
      </c>
      <c r="F6">
        <f>GT_Spot!T6</f>
        <v>0</v>
      </c>
      <c r="G6">
        <f>PPCL_NG!T6</f>
        <v>27.146541999999997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4.8680000000000003</v>
      </c>
      <c r="M6">
        <f>EDWPCL!W6</f>
        <v>0</v>
      </c>
      <c r="N6">
        <f>'MSW BWN'!W6</f>
        <v>2.4504639999999993</v>
      </c>
      <c r="O6">
        <f>TPDDL_ISGS_exbus!BB6</f>
        <v>492.35501282060631</v>
      </c>
      <c r="P6" s="77">
        <v>28.74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246.28999999999996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-103</v>
      </c>
      <c r="AA6" s="117">
        <f>STOA!J6</f>
        <v>2.8600000000000003</v>
      </c>
      <c r="AB6" s="117">
        <f>-STOA!P6</f>
        <v>0</v>
      </c>
      <c r="AC6">
        <f t="shared" si="0"/>
        <v>8.5901070888235367</v>
      </c>
      <c r="AD6">
        <f t="shared" si="1"/>
        <v>760.6439785972467</v>
      </c>
      <c r="AE6">
        <f>'IDT-1'!F6</f>
        <v>0</v>
      </c>
      <c r="AF6" s="26"/>
      <c r="AG6">
        <f t="shared" si="2"/>
        <v>760.6439785972467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26.965323428571423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4.1559999999999997</v>
      </c>
      <c r="M7">
        <f>EDWPCL!W7</f>
        <v>0</v>
      </c>
      <c r="N7">
        <f>'MSW BWN'!W7</f>
        <v>2.3990719999999994</v>
      </c>
      <c r="O7">
        <f>TPDDL_ISGS_exbus!BB7</f>
        <v>495.04337095447238</v>
      </c>
      <c r="P7" s="77">
        <v>28.74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245.89999999999998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-124</v>
      </c>
      <c r="AA7" s="117">
        <f>STOA!J7</f>
        <v>2.8600000000000003</v>
      </c>
      <c r="AB7" s="117">
        <f>-STOA!P7</f>
        <v>0</v>
      </c>
      <c r="AC7">
        <f t="shared" si="0"/>
        <v>9.0399441967232246</v>
      </c>
      <c r="AD7">
        <f t="shared" si="1"/>
        <v>718.903600793745</v>
      </c>
      <c r="AE7">
        <f>'IDT-1'!F7</f>
        <v>0</v>
      </c>
      <c r="AF7" s="26"/>
      <c r="AG7">
        <f t="shared" si="2"/>
        <v>718.903600793745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26.364603142857142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4.8860000000000001</v>
      </c>
      <c r="M8">
        <f>EDWPCL!W8</f>
        <v>0</v>
      </c>
      <c r="N8">
        <f>'MSW BWN'!W8</f>
        <v>2.4387839999999996</v>
      </c>
      <c r="O8">
        <f>TPDDL_ISGS_exbus!BB8</f>
        <v>495.04331379643054</v>
      </c>
      <c r="P8" s="77">
        <v>28.74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240.16999999999996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-141</v>
      </c>
      <c r="AA8" s="117">
        <f>STOA!J8</f>
        <v>2.8600000000000003</v>
      </c>
      <c r="AB8" s="117">
        <f>-STOA!P8</f>
        <v>0</v>
      </c>
      <c r="AC8">
        <f t="shared" si="0"/>
        <v>9.1419349886954908</v>
      </c>
      <c r="AD8">
        <f t="shared" si="1"/>
        <v>696.24054455801661</v>
      </c>
      <c r="AE8">
        <f>'IDT-1'!F8</f>
        <v>0</v>
      </c>
      <c r="AF8" s="26"/>
      <c r="AG8">
        <f t="shared" si="2"/>
        <v>696.24054455801661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26.590547999999998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4.6840000000000002</v>
      </c>
      <c r="M9">
        <f>EDWPCL!W9</f>
        <v>0</v>
      </c>
      <c r="N9">
        <f>'MSW BWN'!W9</f>
        <v>2.4504639999999993</v>
      </c>
      <c r="O9">
        <f>TPDDL_ISGS_exbus!BB9</f>
        <v>491.71140681602077</v>
      </c>
      <c r="P9" s="77">
        <v>28.74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240.08999999999997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-154</v>
      </c>
      <c r="AA9" s="117">
        <f>STOA!J9</f>
        <v>2.8600000000000003</v>
      </c>
      <c r="AB9" s="117">
        <f>-STOA!P9</f>
        <v>0</v>
      </c>
      <c r="AC9">
        <f t="shared" si="0"/>
        <v>9.4939831894651405</v>
      </c>
      <c r="AD9">
        <f t="shared" si="1"/>
        <v>649.51221423398022</v>
      </c>
      <c r="AE9">
        <f>'IDT-1'!F9</f>
        <v>0</v>
      </c>
      <c r="AF9" s="26"/>
      <c r="AG9">
        <f t="shared" si="2"/>
        <v>649.51221423398022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26.830373428571427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4.2039999999999997</v>
      </c>
      <c r="M10">
        <f>EDWPCL!W10</f>
        <v>0</v>
      </c>
      <c r="N10">
        <f>'MSW BWN'!W10</f>
        <v>2.2869439999999996</v>
      </c>
      <c r="O10">
        <f>TPDDL_ISGS_exbus!BB10</f>
        <v>491.71134965797899</v>
      </c>
      <c r="P10" s="77">
        <v>28.74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240.00999999999996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-163</v>
      </c>
      <c r="AA10" s="117">
        <f>STOA!J10</f>
        <v>2.8600000000000003</v>
      </c>
      <c r="AB10" s="117">
        <f>-STOA!P10</f>
        <v>0</v>
      </c>
      <c r="AC10">
        <f t="shared" si="0"/>
        <v>9.569629321945559</v>
      </c>
      <c r="AD10">
        <f t="shared" si="1"/>
        <v>639.95281637202936</v>
      </c>
      <c r="AE10">
        <f>'IDT-1'!F10</f>
        <v>0</v>
      </c>
      <c r="AF10" s="26"/>
      <c r="AG10">
        <f t="shared" si="2"/>
        <v>639.95281637202936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27.020074571428569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4.4260000000000002</v>
      </c>
      <c r="M11">
        <f>EDWPCL!W11</f>
        <v>0</v>
      </c>
      <c r="N11">
        <f>'MSW BWN'!W11</f>
        <v>2.2086879999999995</v>
      </c>
      <c r="O11">
        <f>TPDDL_ISGS_exbus!BB11</f>
        <v>491.23019541640525</v>
      </c>
      <c r="P11" s="77">
        <v>28.74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240.00999999999996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-171</v>
      </c>
      <c r="AA11" s="117">
        <f>STOA!J11</f>
        <v>2.8600000000000003</v>
      </c>
      <c r="AB11" s="117">
        <f>-STOA!P11</f>
        <v>0</v>
      </c>
      <c r="AC11">
        <f t="shared" si="0"/>
        <v>9.6837451396653904</v>
      </c>
      <c r="AD11">
        <f t="shared" si="1"/>
        <v>626.69099145559289</v>
      </c>
      <c r="AE11">
        <f>'IDT-1'!F11</f>
        <v>0</v>
      </c>
      <c r="AF11" s="26"/>
      <c r="AG11">
        <f t="shared" si="2"/>
        <v>626.69099145559289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27.012363142857144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3.6960000000000002</v>
      </c>
      <c r="M12">
        <f>EDWPCL!W12</f>
        <v>0</v>
      </c>
      <c r="N12">
        <f>'MSW BWN'!W12</f>
        <v>2.0743679999999998</v>
      </c>
      <c r="O12">
        <f>TPDDL_ISGS_exbus!BB12</f>
        <v>491.23013825836341</v>
      </c>
      <c r="P12" s="77">
        <v>28.74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240.08999999999997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-178</v>
      </c>
      <c r="AA12" s="117">
        <f>STOA!J12</f>
        <v>2.8600000000000003</v>
      </c>
      <c r="AB12" s="117">
        <f>-STOA!P12</f>
        <v>0</v>
      </c>
      <c r="AC12">
        <f t="shared" si="0"/>
        <v>9.7389216527585614</v>
      </c>
      <c r="AD12">
        <f t="shared" si="1"/>
        <v>618.84372635588636</v>
      </c>
      <c r="AE12">
        <f>'IDT-1'!F12</f>
        <v>0</v>
      </c>
      <c r="AF12" s="26"/>
      <c r="AG12">
        <f t="shared" si="2"/>
        <v>618.84372635588636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7.4011994929068097</v>
      </c>
      <c r="F13">
        <f>GT_Spot!T13</f>
        <v>0</v>
      </c>
      <c r="G13">
        <f>PPCL_NG!T13</f>
        <v>27.014676571428573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3.9260000000000002</v>
      </c>
      <c r="M13">
        <f>EDWPCL!W13</f>
        <v>0</v>
      </c>
      <c r="N13">
        <f>'MSW BWN'!W13</f>
        <v>3.4035519999999999</v>
      </c>
      <c r="O13">
        <f>TPDDL_ISGS_exbus!BB13</f>
        <v>489.13416639448684</v>
      </c>
      <c r="P13" s="77">
        <v>28.74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238.01999999999995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-185</v>
      </c>
      <c r="AA13" s="117">
        <f>STOA!J13</f>
        <v>2.8600000000000003</v>
      </c>
      <c r="AB13" s="117">
        <f>-STOA!P13</f>
        <v>0</v>
      </c>
      <c r="AC13">
        <f t="shared" si="0"/>
        <v>9.7362095919570724</v>
      </c>
      <c r="AD13">
        <f t="shared" si="1"/>
        <v>604.47610279659068</v>
      </c>
      <c r="AE13">
        <f>'IDT-1'!F13</f>
        <v>0</v>
      </c>
      <c r="AF13" s="26"/>
      <c r="AG13">
        <f t="shared" si="2"/>
        <v>604.47610279659068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7.4011994929068097</v>
      </c>
      <c r="F14">
        <f>GT_Spot!T14</f>
        <v>0</v>
      </c>
      <c r="G14">
        <f>PPCL_NG!T14</f>
        <v>26.343977142857149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4.6459999999999999</v>
      </c>
      <c r="M14">
        <f>EDWPCL!W14</f>
        <v>0</v>
      </c>
      <c r="N14">
        <f>'MSW BWN'!W14</f>
        <v>4.5808959999999992</v>
      </c>
      <c r="O14">
        <f>TPDDL_ISGS_exbus!BB14</f>
        <v>489.13410923644494</v>
      </c>
      <c r="P14" s="77">
        <v>28.74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238.29999999999995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-192</v>
      </c>
      <c r="AA14" s="117">
        <f>STOA!J14</f>
        <v>2.8600000000000003</v>
      </c>
      <c r="AB14" s="117">
        <f>-STOA!P14</f>
        <v>0</v>
      </c>
      <c r="AC14">
        <f t="shared" si="0"/>
        <v>9.8116144538502414</v>
      </c>
      <c r="AD14">
        <f t="shared" si="1"/>
        <v>598.90728534808409</v>
      </c>
      <c r="AE14">
        <f>'IDT-1'!F14</f>
        <v>0</v>
      </c>
      <c r="AF14" s="26"/>
      <c r="AG14">
        <f t="shared" si="2"/>
        <v>598.90728534808409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26.192652857142861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5.5</v>
      </c>
      <c r="M15">
        <f>EDWPCL!W15</f>
        <v>0</v>
      </c>
      <c r="N15">
        <f>'MSW BWN'!W15</f>
        <v>5.0013759999999987</v>
      </c>
      <c r="O15">
        <f>TPDDL_ISGS_exbus!BB15</f>
        <v>489.25054417910553</v>
      </c>
      <c r="P15" s="77">
        <v>28.74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238.47999999999993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-195</v>
      </c>
      <c r="AA15" s="117">
        <f>STOA!J15</f>
        <v>2.8600000000000003</v>
      </c>
      <c r="AB15" s="117">
        <f>-STOA!P15</f>
        <v>0</v>
      </c>
      <c r="AC15">
        <f t="shared" si="0"/>
        <v>9.8926808126241266</v>
      </c>
      <c r="AD15">
        <f t="shared" si="1"/>
        <v>602.0116708310486</v>
      </c>
      <c r="AE15">
        <f>'IDT-1'!F15</f>
        <v>0</v>
      </c>
      <c r="AF15" s="26"/>
      <c r="AG15">
        <f t="shared" si="2"/>
        <v>602.0116708310486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25.52562142857143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6.0280000000000005</v>
      </c>
      <c r="M16">
        <f>EDWPCL!W16</f>
        <v>0</v>
      </c>
      <c r="N16">
        <f>'MSW BWN'!W16</f>
        <v>5.4382079999999986</v>
      </c>
      <c r="O16">
        <f>TPDDL_ISGS_exbus!BB16</f>
        <v>489.25048702106363</v>
      </c>
      <c r="P16" s="77">
        <v>28.74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238.72999999999993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-199</v>
      </c>
      <c r="AA16" s="117">
        <f>STOA!J16</f>
        <v>2.8600000000000003</v>
      </c>
      <c r="AB16" s="117">
        <f>-STOA!P16</f>
        <v>0</v>
      </c>
      <c r="AC16">
        <f t="shared" si="0"/>
        <v>9.93300323862106</v>
      </c>
      <c r="AD16">
        <f t="shared" si="1"/>
        <v>598.51792975825094</v>
      </c>
      <c r="AE16">
        <f>'IDT-1'!F16</f>
        <v>0</v>
      </c>
      <c r="AF16" s="26"/>
      <c r="AG16">
        <f t="shared" si="2"/>
        <v>598.51792975825094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25.448077142857144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5.2641759999999991</v>
      </c>
      <c r="O17">
        <f>TPDDL_ISGS_exbus!BB17</f>
        <v>491.43150988490021</v>
      </c>
      <c r="P17" s="77">
        <v>28.74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239.01999999999995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-207</v>
      </c>
      <c r="AA17" s="117">
        <f>STOA!J17</f>
        <v>2.8600000000000003</v>
      </c>
      <c r="AB17" s="117">
        <f>-STOA!P17</f>
        <v>0</v>
      </c>
      <c r="AC17">
        <f t="shared" si="0"/>
        <v>9.9356474676475184</v>
      </c>
      <c r="AD17">
        <f t="shared" si="1"/>
        <v>602.83352235545726</v>
      </c>
      <c r="AE17">
        <f>'IDT-1'!F17</f>
        <v>0</v>
      </c>
      <c r="AF17" s="26"/>
      <c r="AG17">
        <f t="shared" si="2"/>
        <v>602.83352235545726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25.496259999999999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5.4825919999999986</v>
      </c>
      <c r="O18">
        <f>TPDDL_ISGS_exbus!BB18</f>
        <v>492.41660122305836</v>
      </c>
      <c r="P18" s="77">
        <v>28.74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235.15999999999997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-204</v>
      </c>
      <c r="AA18" s="117">
        <f>STOA!J18</f>
        <v>2.8600000000000003</v>
      </c>
      <c r="AB18" s="117">
        <f>-STOA!P18</f>
        <v>0</v>
      </c>
      <c r="AC18">
        <f t="shared" si="0"/>
        <v>9.8860599587995832</v>
      </c>
      <c r="AD18">
        <f t="shared" si="1"/>
        <v>603.27480005960626</v>
      </c>
      <c r="AE18">
        <f>'IDT-1'!F18</f>
        <v>0</v>
      </c>
      <c r="AF18" s="26"/>
      <c r="AG18">
        <f t="shared" si="2"/>
        <v>603.27480005960626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12.16589861751152</v>
      </c>
      <c r="F19">
        <f>GT_Spot!T19</f>
        <v>0</v>
      </c>
      <c r="G19">
        <f>PPCL_NG!T19</f>
        <v>25.442054285714285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5.9320000000000004</v>
      </c>
      <c r="M19">
        <f>EDWPCL!W19</f>
        <v>0</v>
      </c>
      <c r="N19">
        <f>'MSW BWN'!W19</f>
        <v>5.6402719999999995</v>
      </c>
      <c r="O19">
        <f>TPDDL_ISGS_exbus!BB19</f>
        <v>489.53575850230732</v>
      </c>
      <c r="P19" s="77">
        <v>28.74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235.30999999999995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-191</v>
      </c>
      <c r="AA19" s="117">
        <f>STOA!J19</f>
        <v>2.77</v>
      </c>
      <c r="AB19" s="117">
        <f>-STOA!P19</f>
        <v>0</v>
      </c>
      <c r="AC19">
        <f t="shared" si="0"/>
        <v>9.8337985798213001</v>
      </c>
      <c r="AD19">
        <f t="shared" si="1"/>
        <v>603.4149027554372</v>
      </c>
      <c r="AE19">
        <f>'IDT-1'!F19</f>
        <v>0</v>
      </c>
      <c r="AF19" s="26"/>
      <c r="AG19">
        <f t="shared" si="2"/>
        <v>603.4149027554372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25.445818571428568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5.9039999999999999</v>
      </c>
      <c r="M20">
        <f>EDWPCL!W20</f>
        <v>0</v>
      </c>
      <c r="N20">
        <f>'MSW BWN'!W20</f>
        <v>5.7862719999999985</v>
      </c>
      <c r="O20">
        <f>TPDDL_ISGS_exbus!BB20</f>
        <v>489.5256623036351</v>
      </c>
      <c r="P20" s="77">
        <v>28.74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235.50999999999996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-182</v>
      </c>
      <c r="AA20" s="117">
        <f>STOA!J20</f>
        <v>2.77</v>
      </c>
      <c r="AB20" s="117">
        <f>-STOA!P20</f>
        <v>0</v>
      </c>
      <c r="AC20">
        <f t="shared" si="0"/>
        <v>9.7566381112875114</v>
      </c>
      <c r="AD20">
        <f t="shared" si="1"/>
        <v>612.80373131101305</v>
      </c>
      <c r="AE20">
        <f>'IDT-1'!F20</f>
        <v>0</v>
      </c>
      <c r="AF20" s="26"/>
      <c r="AG20">
        <f t="shared" si="2"/>
        <v>612.80373131101305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25.379567142857148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5.8079999999999998</v>
      </c>
      <c r="M21">
        <f>EDWPCL!W21</f>
        <v>0</v>
      </c>
      <c r="N21">
        <f>'MSW BWN'!W21</f>
        <v>5.6122399999999981</v>
      </c>
      <c r="O21">
        <f>TPDDL_ISGS_exbus!BB21</f>
        <v>490.15175606064781</v>
      </c>
      <c r="P21" s="77">
        <v>28.74</v>
      </c>
      <c r="Q21" s="77">
        <v>17.63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240.99999999999994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-172</v>
      </c>
      <c r="AA21" s="117">
        <f>STOA!J21</f>
        <v>2.77</v>
      </c>
      <c r="AB21" s="117">
        <f>-STOA!P21</f>
        <v>0</v>
      </c>
      <c r="AC21">
        <f t="shared" si="0"/>
        <v>9.873863166955843</v>
      </c>
      <c r="AD21">
        <f t="shared" si="1"/>
        <v>646.09631658378601</v>
      </c>
      <c r="AE21">
        <f>'IDT-1'!F21</f>
        <v>0</v>
      </c>
      <c r="AF21" s="26"/>
      <c r="AG21">
        <f t="shared" si="2"/>
        <v>646.09631658378601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25.265132857142856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5.6260000000000003</v>
      </c>
      <c r="M22">
        <f>EDWPCL!W22</f>
        <v>0</v>
      </c>
      <c r="N22">
        <f>'MSW BWN'!W22</f>
        <v>5.8026239999999989</v>
      </c>
      <c r="O22">
        <f>TPDDL_ISGS_exbus!BB22</f>
        <v>490.15175606064781</v>
      </c>
      <c r="P22" s="77">
        <v>28.74</v>
      </c>
      <c r="Q22" s="77">
        <v>17.63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240.67999999999995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-159</v>
      </c>
      <c r="AA22" s="117">
        <f>STOA!J22</f>
        <v>2.77</v>
      </c>
      <c r="AB22" s="117">
        <f>-STOA!P22</f>
        <v>0</v>
      </c>
      <c r="AC22">
        <f t="shared" si="0"/>
        <v>9.7546982666530173</v>
      </c>
      <c r="AD22">
        <f t="shared" si="1"/>
        <v>658.78943119837459</v>
      </c>
      <c r="AE22">
        <f>'IDT-1'!F22</f>
        <v>0</v>
      </c>
      <c r="AF22" s="26"/>
      <c r="AG22">
        <f t="shared" si="2"/>
        <v>658.78943119837459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12.16589861751152</v>
      </c>
      <c r="F23">
        <f>GT_Spot!T23</f>
        <v>0</v>
      </c>
      <c r="G23">
        <f>PPCL_NG!T23</f>
        <v>25.317832857142857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</v>
      </c>
      <c r="M23">
        <f>EDWPCL!W23</f>
        <v>0</v>
      </c>
      <c r="N23">
        <f>'MSW BWN'!W23</f>
        <v>5.5223039999999983</v>
      </c>
      <c r="O23">
        <f>TPDDL_ISGS_exbus!BB23</f>
        <v>524.99643818125753</v>
      </c>
      <c r="P23" s="77">
        <v>67.977128980488217</v>
      </c>
      <c r="Q23" s="77">
        <v>18.41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283.64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-265</v>
      </c>
      <c r="AA23" s="117">
        <f>STOA!J23</f>
        <v>2.77</v>
      </c>
      <c r="AB23" s="117">
        <f>-STOA!P23</f>
        <v>0</v>
      </c>
      <c r="AC23">
        <f t="shared" si="0"/>
        <v>11.733899865695385</v>
      </c>
      <c r="AD23">
        <f t="shared" si="1"/>
        <v>668.77842070043016</v>
      </c>
      <c r="AE23">
        <f>'IDT-1'!F23</f>
        <v>0</v>
      </c>
      <c r="AF23" s="26"/>
      <c r="AG23">
        <f t="shared" si="2"/>
        <v>668.77842070043016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12.16589861751152</v>
      </c>
      <c r="F24">
        <f>GT_Spot!T24</f>
        <v>0</v>
      </c>
      <c r="G24">
        <f>PPCL_NG!T24</f>
        <v>25.332137142857142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5.3377600000000003</v>
      </c>
      <c r="O24">
        <f>TPDDL_ISGS_exbus!BB24</f>
        <v>538.84744590104879</v>
      </c>
      <c r="P24" s="77">
        <v>70.13</v>
      </c>
      <c r="Q24" s="77">
        <v>18.41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321.63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-241</v>
      </c>
      <c r="AA24" s="117">
        <f>STOA!J24</f>
        <v>2.77</v>
      </c>
      <c r="AB24" s="117">
        <f>-STOA!P24</f>
        <v>0</v>
      </c>
      <c r="AC24">
        <f t="shared" si="0"/>
        <v>12.439494958875988</v>
      </c>
      <c r="AD24">
        <f t="shared" si="1"/>
        <v>696.02325488037729</v>
      </c>
      <c r="AE24">
        <f>'IDT-1'!F24</f>
        <v>0</v>
      </c>
      <c r="AF24" s="26"/>
      <c r="AG24">
        <f t="shared" si="2"/>
        <v>696.02325488037729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12.16589861751152</v>
      </c>
      <c r="F25">
        <f>GT_Spot!T25</f>
        <v>0</v>
      </c>
      <c r="G25">
        <f>PPCL_NG!T25</f>
        <v>25.169519999999999</v>
      </c>
      <c r="H25">
        <f>PPCL_Spot!T25</f>
        <v>0</v>
      </c>
      <c r="I25">
        <f>Bawana_NG!T25</f>
        <v>57.772706742257419</v>
      </c>
      <c r="J25">
        <f>Bawana_RLNG!T25</f>
        <v>0</v>
      </c>
      <c r="K25">
        <f>Bawana_Spot!T25</f>
        <v>0</v>
      </c>
      <c r="L25">
        <f>TWOMCL!S25</f>
        <v>5.4240000000000004</v>
      </c>
      <c r="M25">
        <f>EDWPCL!W25</f>
        <v>0</v>
      </c>
      <c r="N25">
        <f>'MSW BWN'!W25</f>
        <v>5.4942719999999987</v>
      </c>
      <c r="O25">
        <f>TPDDL_ISGS_exbus!BB25</f>
        <v>538.5416594917582</v>
      </c>
      <c r="P25" s="77">
        <v>70.13</v>
      </c>
      <c r="Q25" s="77">
        <v>17.63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360.88000000000005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-325</v>
      </c>
      <c r="AA25" s="117">
        <f>STOA!J25</f>
        <v>2.77</v>
      </c>
      <c r="AB25" s="117">
        <f>-STOA!P25</f>
        <v>0</v>
      </c>
      <c r="AC25">
        <f t="shared" si="0"/>
        <v>12.707560895450824</v>
      </c>
      <c r="AD25">
        <f t="shared" si="1"/>
        <v>738.27049595607627</v>
      </c>
      <c r="AE25">
        <f>'IDT-1'!F25</f>
        <v>0</v>
      </c>
      <c r="AF25" s="26"/>
      <c r="AG25">
        <f t="shared" si="2"/>
        <v>738.27049595607627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12.16589861751152</v>
      </c>
      <c r="F26">
        <f>GT_Spot!T26</f>
        <v>0</v>
      </c>
      <c r="G26">
        <f>PPCL_NG!T26</f>
        <v>25.248570000000001</v>
      </c>
      <c r="H26">
        <f>PPCL_Spot!T26</f>
        <v>0</v>
      </c>
      <c r="I26">
        <f>Bawana_NG!T26</f>
        <v>57.772706742257419</v>
      </c>
      <c r="J26">
        <f>Bawana_RLNG!T26</f>
        <v>0</v>
      </c>
      <c r="K26">
        <f>Bawana_Spot!T26</f>
        <v>0</v>
      </c>
      <c r="L26">
        <f>TWOMCL!S26</f>
        <v>5.8460000000000001</v>
      </c>
      <c r="M26">
        <f>EDWPCL!W26</f>
        <v>0</v>
      </c>
      <c r="N26">
        <f>'MSW BWN'!W26</f>
        <v>5.258335999999999</v>
      </c>
      <c r="O26">
        <f>TPDDL_ISGS_exbus!BB26</f>
        <v>545.24647323105478</v>
      </c>
      <c r="P26" s="77">
        <v>70.13</v>
      </c>
      <c r="Q26" s="77">
        <v>17.63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360.58000000000004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-286</v>
      </c>
      <c r="AA26" s="117">
        <f>STOA!J26</f>
        <v>2.77</v>
      </c>
      <c r="AB26" s="117">
        <f>-STOA!P26</f>
        <v>0</v>
      </c>
      <c r="AC26">
        <f t="shared" si="0"/>
        <v>12.420009286191018</v>
      </c>
      <c r="AD26">
        <f t="shared" si="1"/>
        <v>784.22797530463288</v>
      </c>
      <c r="AE26">
        <f>'IDT-1'!F26</f>
        <v>0</v>
      </c>
      <c r="AF26" s="26"/>
      <c r="AG26">
        <f t="shared" si="2"/>
        <v>784.22797530463288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25.12811285714286</v>
      </c>
      <c r="H27">
        <f>PPCL_Spot!T27</f>
        <v>0</v>
      </c>
      <c r="I27">
        <f>Bawana_NG!T27</f>
        <v>49.999279486994737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5.3938240000000004</v>
      </c>
      <c r="O27">
        <f>TPDDL_ISGS_exbus!BB27</f>
        <v>556.64756981902462</v>
      </c>
      <c r="P27" s="77">
        <v>70.13</v>
      </c>
      <c r="Q27" s="77">
        <v>17.63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388.83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-242</v>
      </c>
      <c r="AA27" s="117">
        <f>STOA!J27</f>
        <v>2.77</v>
      </c>
      <c r="AB27" s="117">
        <f>-STOA!P27</f>
        <v>0</v>
      </c>
      <c r="AC27">
        <f t="shared" si="0"/>
        <v>12.49007116764203</v>
      </c>
      <c r="AD27">
        <f t="shared" si="1"/>
        <v>840.33256592132955</v>
      </c>
      <c r="AE27">
        <f>'IDT-1'!F27</f>
        <v>-10.956</v>
      </c>
      <c r="AF27" s="26"/>
      <c r="AG27">
        <f t="shared" si="2"/>
        <v>829.37656592132953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25.034005714285712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5.4942719999999987</v>
      </c>
      <c r="O28">
        <f>TPDDL_ISGS_exbus!BB28</f>
        <v>576.30612701233281</v>
      </c>
      <c r="P28" s="77">
        <v>70.13</v>
      </c>
      <c r="Q28" s="77">
        <v>17.63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409.93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-244</v>
      </c>
      <c r="AA28" s="117">
        <f>STOA!J28</f>
        <v>2.77</v>
      </c>
      <c r="AB28" s="117">
        <f>-STOA!P28</f>
        <v>0</v>
      </c>
      <c r="AC28">
        <f t="shared" si="0"/>
        <v>12.995094228433858</v>
      </c>
      <c r="AD28">
        <f t="shared" si="1"/>
        <v>903.24316142399391</v>
      </c>
      <c r="AE28">
        <f>'IDT-1'!F28</f>
        <v>-31.138000000000002</v>
      </c>
      <c r="AF28" s="26"/>
      <c r="AG28">
        <f t="shared" si="2"/>
        <v>872.10516142399388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25.177048571428571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6.0960000000000001</v>
      </c>
      <c r="M29">
        <f>EDWPCL!W29</f>
        <v>0</v>
      </c>
      <c r="N29">
        <f>'MSW BWN'!W29</f>
        <v>5.5106239999999991</v>
      </c>
      <c r="O29">
        <f>TPDDL_ISGS_exbus!BB29</f>
        <v>596.75560611036894</v>
      </c>
      <c r="P29" s="77">
        <v>70.13</v>
      </c>
      <c r="Q29" s="77">
        <v>17.63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409.99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-186</v>
      </c>
      <c r="AA29" s="117">
        <f>STOA!J29</f>
        <v>2.77</v>
      </c>
      <c r="AB29" s="117">
        <f>-STOA!P29</f>
        <v>0</v>
      </c>
      <c r="AC29">
        <f t="shared" si="0"/>
        <v>12.708016606379712</v>
      </c>
      <c r="AD29">
        <f t="shared" si="1"/>
        <v>977.37832275311666</v>
      </c>
      <c r="AE29">
        <f>'IDT-1'!F29</f>
        <v>-66.313000000000002</v>
      </c>
      <c r="AF29" s="26"/>
      <c r="AG29">
        <f t="shared" si="2"/>
        <v>911.06532275311667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25.139405714285719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5.98</v>
      </c>
      <c r="M30">
        <f>EDWPCL!W30</f>
        <v>0</v>
      </c>
      <c r="N30">
        <f>'MSW BWN'!W30</f>
        <v>5.208111999999999</v>
      </c>
      <c r="O30">
        <f>TPDDL_ISGS_exbus!BB30</f>
        <v>626.34997839546907</v>
      </c>
      <c r="P30" s="77">
        <v>70.13</v>
      </c>
      <c r="Q30" s="77">
        <v>17.63</v>
      </c>
      <c r="R30" s="80">
        <v>1.6499999999999997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410.09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-151</v>
      </c>
      <c r="AA30" s="117">
        <f>STOA!J30</f>
        <v>2.77</v>
      </c>
      <c r="AB30" s="117">
        <f>-STOA!P30</f>
        <v>0</v>
      </c>
      <c r="AC30">
        <f t="shared" si="0"/>
        <v>12.666810456468898</v>
      </c>
      <c r="AD30">
        <f t="shared" si="1"/>
        <v>1043.0477463309846</v>
      </c>
      <c r="AE30">
        <f>'IDT-1'!F30</f>
        <v>-82.459000000000003</v>
      </c>
      <c r="AF30" s="26"/>
      <c r="AG30">
        <f t="shared" si="2"/>
        <v>960.58874633098458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25.132629999999999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5.8079999999999998</v>
      </c>
      <c r="M31">
        <f>EDWPCL!W31</f>
        <v>0</v>
      </c>
      <c r="N31">
        <f>'MSW BWN'!W31</f>
        <v>-5.8399999999999988E-3</v>
      </c>
      <c r="O31">
        <f>TPDDL_ISGS_exbus!BB31</f>
        <v>646.22811664426911</v>
      </c>
      <c r="P31" s="77">
        <v>70.13</v>
      </c>
      <c r="Q31" s="77">
        <v>17.63</v>
      </c>
      <c r="R31" s="80">
        <v>5.7025446428571431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410.36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-129</v>
      </c>
      <c r="AA31" s="117">
        <f>STOA!J31</f>
        <v>2.77</v>
      </c>
      <c r="AB31" s="117">
        <f>-STOA!P31</f>
        <v>0</v>
      </c>
      <c r="AC31">
        <f t="shared" si="0"/>
        <v>12.6430008968062</v>
      </c>
      <c r="AD31">
        <f t="shared" si="1"/>
        <v>1084.549511068019</v>
      </c>
      <c r="AE31">
        <f>'IDT-1'!F31</f>
        <v>-64.007000000000005</v>
      </c>
      <c r="AF31" s="26"/>
      <c r="AG31">
        <f t="shared" si="2"/>
        <v>1020.5425110680189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12.16589861751152</v>
      </c>
      <c r="F32">
        <f>GT_Spot!T32</f>
        <v>0</v>
      </c>
      <c r="G32">
        <f>PPCL_NG!T32</f>
        <v>25.18382428571428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5.6159999999999988</v>
      </c>
      <c r="M32">
        <f>EDWPCL!W32</f>
        <v>0</v>
      </c>
      <c r="N32">
        <f>'MSW BWN'!W32</f>
        <v>0</v>
      </c>
      <c r="O32">
        <f>TPDDL_ISGS_exbus!BB32</f>
        <v>651.96226566406892</v>
      </c>
      <c r="P32" s="77">
        <v>70.13</v>
      </c>
      <c r="Q32" s="77">
        <v>17.63</v>
      </c>
      <c r="R32" s="80">
        <v>12.629999999999999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413.71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2.77</v>
      </c>
      <c r="AB32" s="117">
        <f>-STOA!P32</f>
        <v>0</v>
      </c>
      <c r="AC32">
        <f t="shared" si="0"/>
        <v>11.643131400280007</v>
      </c>
      <c r="AD32">
        <f t="shared" si="1"/>
        <v>1231.0848571670147</v>
      </c>
      <c r="AE32">
        <f>'IDT-1'!F32</f>
        <v>-141.24600000000001</v>
      </c>
      <c r="AF32" s="26"/>
      <c r="AG32">
        <f t="shared" si="2"/>
        <v>1089.8388571670146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12.16589861751152</v>
      </c>
      <c r="F33">
        <f>GT_Spot!T33</f>
        <v>0</v>
      </c>
      <c r="G33">
        <f>PPCL_NG!T33</f>
        <v>25.161238571428576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-5.8399999999999988E-3</v>
      </c>
      <c r="O33">
        <f>TPDDL_ISGS_exbus!BB33</f>
        <v>651.96226566406892</v>
      </c>
      <c r="P33" s="77">
        <v>70.13</v>
      </c>
      <c r="Q33" s="77">
        <v>17.63</v>
      </c>
      <c r="R33" s="80">
        <v>16.739999999999998</v>
      </c>
      <c r="S33" s="80">
        <v>0</v>
      </c>
      <c r="T33" s="78">
        <f>SUMPRODUCT(LTA!F33:AJ33,LTA!F$101:AJ$101,LTA!F$105:AJ$105)</f>
        <v>1.4500000000000002</v>
      </c>
      <c r="U33" s="78">
        <f>SUMPRODUCT(LTA!F33:AJ33,LTA!F$102:AJ$102,LTA!F$105:AJ$105)</f>
        <v>419.72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2.77</v>
      </c>
      <c r="AB33" s="117">
        <f>-STOA!P33</f>
        <v>0</v>
      </c>
      <c r="AC33">
        <f t="shared" si="0"/>
        <v>11.382466347554582</v>
      </c>
      <c r="AD33">
        <f t="shared" si="1"/>
        <v>1282.0678867535651</v>
      </c>
      <c r="AE33">
        <f>'IDT-1'!F33</f>
        <v>-85.072000000000003</v>
      </c>
      <c r="AF33" s="26"/>
      <c r="AG33">
        <f t="shared" si="2"/>
        <v>1196.9958867535652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7.5911584721595275</v>
      </c>
      <c r="F34">
        <f>GT_Spot!T34</f>
        <v>0</v>
      </c>
      <c r="G34">
        <f>PPCL_NG!T34</f>
        <v>25.320844285714283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2.3605279999999995</v>
      </c>
      <c r="O34">
        <f>TPDDL_ISGS_exbus!BB34</f>
        <v>661.54126566406899</v>
      </c>
      <c r="P34" s="77">
        <v>70.13</v>
      </c>
      <c r="Q34" s="77">
        <v>17.63</v>
      </c>
      <c r="R34" s="80">
        <v>20.2</v>
      </c>
      <c r="S34" s="80">
        <v>0</v>
      </c>
      <c r="T34" s="78">
        <f>SUMPRODUCT(LTA!F34:AJ34,LTA!F$101:AJ$101,LTA!F$105:AJ$105)</f>
        <v>1.1800000000000002</v>
      </c>
      <c r="U34" s="78">
        <f>SUMPRODUCT(LTA!F34:AJ34,LTA!F$102:AJ$102,LTA!F$105:AJ$105)</f>
        <v>423.77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2.77</v>
      </c>
      <c r="AB34" s="117">
        <f>-STOA!P34</f>
        <v>0</v>
      </c>
      <c r="AC34">
        <f t="shared" si="0"/>
        <v>11.512341162696471</v>
      </c>
      <c r="AD34">
        <f t="shared" si="1"/>
        <v>1296.7082455073569</v>
      </c>
      <c r="AE34">
        <f>'IDT-1'!F34</f>
        <v>-50.742999999999995</v>
      </c>
      <c r="AF34" s="26"/>
      <c r="AG34">
        <f t="shared" si="2"/>
        <v>1245.9652455073569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7.5911584721595275</v>
      </c>
      <c r="F35">
        <f>GT_Spot!T35</f>
        <v>0</v>
      </c>
      <c r="G35">
        <f>PPCL_NG!T35</f>
        <v>25.932164285714286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4.6089279999999997</v>
      </c>
      <c r="O35">
        <f>TPDDL_ISGS_exbus!BB35</f>
        <v>666.16487106885006</v>
      </c>
      <c r="P35" s="77">
        <v>70.13</v>
      </c>
      <c r="Q35" s="77">
        <v>17.63</v>
      </c>
      <c r="R35" s="80">
        <v>20.2</v>
      </c>
      <c r="S35" s="80">
        <v>0</v>
      </c>
      <c r="T35" s="78">
        <f>SUMPRODUCT(LTA!F35:AJ35,LTA!F$101:AJ$101,LTA!F$105:AJ$105)</f>
        <v>5.99</v>
      </c>
      <c r="U35" s="78">
        <f>SUMPRODUCT(LTA!F35:AJ35,LTA!F$102:AJ$102,LTA!F$105:AJ$105)</f>
        <v>430.87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11.683354426258543</v>
      </c>
      <c r="AD35">
        <f t="shared" si="1"/>
        <v>1315.9705576485758</v>
      </c>
      <c r="AE35">
        <f>'IDT-1'!F35</f>
        <v>-7.8559999999999999</v>
      </c>
      <c r="AF35" s="26"/>
      <c r="AG35">
        <f t="shared" si="2"/>
        <v>1308.1145576485758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7.5911584721595275</v>
      </c>
      <c r="F36">
        <f>GT_Spot!T36</f>
        <v>0</v>
      </c>
      <c r="G36">
        <f>PPCL_NG!T36</f>
        <v>25.546701428571431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4.6591519999999988</v>
      </c>
      <c r="O36">
        <f>TPDDL_ISGS_exbus!BB36</f>
        <v>661.5700623951501</v>
      </c>
      <c r="P36" s="77">
        <v>70.13</v>
      </c>
      <c r="Q36" s="77">
        <v>17.63</v>
      </c>
      <c r="R36" s="80">
        <v>20.2</v>
      </c>
      <c r="S36" s="80">
        <v>0</v>
      </c>
      <c r="T36" s="78">
        <f>SUMPRODUCT(LTA!F36:AJ36,LTA!F$101:AJ$101,LTA!F$105:AJ$105)</f>
        <v>7.4399999999999995</v>
      </c>
      <c r="U36" s="78">
        <f>SUMPRODUCT(LTA!F36:AJ36,LTA!F$102:AJ$102,LTA!F$105:AJ$105)</f>
        <v>439.27000000000004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3.99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11.761762007987128</v>
      </c>
      <c r="AD36">
        <f t="shared" si="1"/>
        <v>1324.8021025360047</v>
      </c>
      <c r="AE36">
        <f>'IDT-1'!F36</f>
        <v>0</v>
      </c>
      <c r="AF36" s="26"/>
      <c r="AG36">
        <f t="shared" si="2"/>
        <v>1324.8021025360047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7.0268878201298124</v>
      </c>
      <c r="F37">
        <f>GT_Spot!T37</f>
        <v>0</v>
      </c>
      <c r="G37">
        <f>PPCL_NG!T37</f>
        <v>25.513575714285718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4.917279999999999</v>
      </c>
      <c r="O37">
        <f>TPDDL_ISGS_exbus!BB37</f>
        <v>597.97851174162042</v>
      </c>
      <c r="P37" s="77">
        <v>70.13</v>
      </c>
      <c r="Q37" s="77">
        <v>17.63</v>
      </c>
      <c r="R37" s="80">
        <v>20.2</v>
      </c>
      <c r="S37" s="80">
        <v>0</v>
      </c>
      <c r="T37" s="78">
        <f>SUMPRODUCT(LTA!F37:AJ37,LTA!F$101:AJ$101,LTA!F$105:AJ$105)</f>
        <v>9.9</v>
      </c>
      <c r="U37" s="78">
        <f>SUMPRODUCT(LTA!F37:AJ37,LTA!F$102:AJ$102,LTA!F$105:AJ$105)</f>
        <v>447.96000000000004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5.75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11.76870680061249</v>
      </c>
      <c r="AD37">
        <f t="shared" si="1"/>
        <v>1325.5843387235338</v>
      </c>
      <c r="AE37">
        <f>'IDT-1'!F37</f>
        <v>0</v>
      </c>
      <c r="AF37" s="26"/>
      <c r="AG37">
        <f t="shared" si="2"/>
        <v>1325.5843387235338</v>
      </c>
      <c r="AI37" s="75">
        <f>PXIL!J37</f>
        <v>0</v>
      </c>
      <c r="AJ37" s="75">
        <f>PXIL!P37</f>
        <v>0</v>
      </c>
      <c r="AK37" s="75">
        <f>RTM_IEX!J37</f>
        <v>51.81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6.849268007366069</v>
      </c>
      <c r="F38">
        <f>GT_Spot!T38</f>
        <v>0</v>
      </c>
      <c r="G38">
        <f>PPCL_NG!T38</f>
        <v>25.509058571428568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4.9277919999999993</v>
      </c>
      <c r="O38">
        <f>TPDDL_ISGS_exbus!BB38</f>
        <v>577.39406052742049</v>
      </c>
      <c r="P38" s="77">
        <v>70.13</v>
      </c>
      <c r="Q38" s="77">
        <v>17.63</v>
      </c>
      <c r="R38" s="80">
        <v>20.2</v>
      </c>
      <c r="S38" s="80">
        <v>0</v>
      </c>
      <c r="T38" s="78">
        <f>SUMPRODUCT(LTA!F38:AJ38,LTA!F$101:AJ$101,LTA!F$105:AJ$105)</f>
        <v>16.95</v>
      </c>
      <c r="U38" s="78">
        <f>SUMPRODUCT(LTA!F38:AJ38,LTA!F$102:AJ$102,LTA!F$105:AJ$105)</f>
        <v>457.31000000000006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7.52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11.808517330318068</v>
      </c>
      <c r="AD38">
        <f t="shared" si="1"/>
        <v>1330.0684520240079</v>
      </c>
      <c r="AE38">
        <f>'IDT-1'!F38</f>
        <v>0</v>
      </c>
      <c r="AF38" s="26"/>
      <c r="AG38">
        <f t="shared" si="2"/>
        <v>1330.0684520240079</v>
      </c>
      <c r="AI38" s="75">
        <f>PXIL!J38</f>
        <v>0</v>
      </c>
      <c r="AJ38" s="75">
        <f>PXIL!P38</f>
        <v>0</v>
      </c>
      <c r="AK38" s="75">
        <f>RTM_IEX!J38</f>
        <v>58.92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12.167060677698975</v>
      </c>
      <c r="F39">
        <f>GT_Spot!T39</f>
        <v>0</v>
      </c>
      <c r="G39">
        <f>PPCL_NG!T39</f>
        <v>25.509058571428575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4.8156639999999991</v>
      </c>
      <c r="O39">
        <f>TPDDL_ISGS_exbus!BB39</f>
        <v>559.36630748022037</v>
      </c>
      <c r="P39" s="77">
        <v>70.13</v>
      </c>
      <c r="Q39" s="77">
        <v>17.63</v>
      </c>
      <c r="R39" s="80">
        <v>20.2</v>
      </c>
      <c r="S39" s="80">
        <v>0</v>
      </c>
      <c r="T39" s="78">
        <f>SUMPRODUCT(LTA!F39:AJ39,LTA!F$101:AJ$101,LTA!F$105:AJ$105)</f>
        <v>20.420000000000002</v>
      </c>
      <c r="U39" s="78">
        <f>SUMPRODUCT(LTA!F39:AJ39,LTA!F$102:AJ$102,LTA!F$105:AJ$105)</f>
        <v>469.51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22.85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12.785386952601632</v>
      </c>
      <c r="AD39">
        <f t="shared" si="1"/>
        <v>1440.0994940248565</v>
      </c>
      <c r="AE39">
        <f>'IDT-1'!F39</f>
        <v>0</v>
      </c>
      <c r="AF39" s="26"/>
      <c r="AG39">
        <f t="shared" si="2"/>
        <v>1440.0994940248565</v>
      </c>
      <c r="AI39" s="75">
        <f>PXIL!J39</f>
        <v>0</v>
      </c>
      <c r="AJ39" s="75">
        <f>PXIL!P39</f>
        <v>0</v>
      </c>
      <c r="AK39" s="75">
        <f>RTM_IEX!J39</f>
        <v>151.75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12.16589861751152</v>
      </c>
      <c r="F40">
        <f>GT_Spot!T40</f>
        <v>0</v>
      </c>
      <c r="G40">
        <f>PPCL_NG!T40</f>
        <v>25.405917142857142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4.9955359999999995</v>
      </c>
      <c r="O40">
        <f>TPDDL_ISGS_exbus!BB40</f>
        <v>551.77314005822041</v>
      </c>
      <c r="P40" s="77">
        <v>70.13</v>
      </c>
      <c r="Q40" s="77">
        <v>17.63</v>
      </c>
      <c r="R40" s="80">
        <v>20.2</v>
      </c>
      <c r="S40" s="80">
        <v>0</v>
      </c>
      <c r="T40" s="78">
        <f>SUMPRODUCT(LTA!F40:AJ40,LTA!F$101:AJ$101,LTA!F$105:AJ$105)</f>
        <v>23.81</v>
      </c>
      <c r="U40" s="78">
        <f>SUMPRODUCT(LTA!F40:AJ40,LTA!F$102:AJ$102,LTA!F$105:AJ$105)</f>
        <v>475.95000000000005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19.54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13.185456082186958</v>
      </c>
      <c r="AD40">
        <f t="shared" si="1"/>
        <v>1485.1618259845127</v>
      </c>
      <c r="AE40">
        <f>'IDT-1'!F40</f>
        <v>0</v>
      </c>
      <c r="AF40" s="26"/>
      <c r="AG40">
        <f t="shared" si="2"/>
        <v>1485.1618259845127</v>
      </c>
      <c r="AI40" s="75">
        <f>PXIL!J40</f>
        <v>0</v>
      </c>
      <c r="AJ40" s="75">
        <f>PXIL!P40</f>
        <v>0</v>
      </c>
      <c r="AK40" s="75">
        <f>RTM_IEX!J40</f>
        <v>198.21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12.16589861751152</v>
      </c>
      <c r="F41">
        <f>GT_Spot!T41</f>
        <v>0</v>
      </c>
      <c r="G41">
        <f>PPCL_NG!T41</f>
        <v>25.343429999999998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5.5001119999999988</v>
      </c>
      <c r="O41">
        <f>TPDDL_ISGS_exbus!BB41</f>
        <v>541.57062944282052</v>
      </c>
      <c r="P41" s="77">
        <v>70.13</v>
      </c>
      <c r="Q41" s="77">
        <v>17.63</v>
      </c>
      <c r="R41" s="80">
        <v>20.2</v>
      </c>
      <c r="S41" s="80">
        <v>0</v>
      </c>
      <c r="T41" s="78">
        <f>SUMPRODUCT(LTA!F41:AJ41,LTA!F$101:AJ$101,LTA!F$105:AJ$105)</f>
        <v>25.75</v>
      </c>
      <c r="U41" s="78">
        <f>SUMPRODUCT(LTA!F41:AJ41,LTA!F$102:AJ$102,LTA!F$105:AJ$105)</f>
        <v>486.58000000000004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27.28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13.148756370714295</v>
      </c>
      <c r="AD41">
        <f t="shared" si="1"/>
        <v>1481.0281039377282</v>
      </c>
      <c r="AE41">
        <f>'IDT-1'!F41</f>
        <v>0</v>
      </c>
      <c r="AF41" s="26"/>
      <c r="AG41">
        <f t="shared" si="2"/>
        <v>1481.0281039377282</v>
      </c>
      <c r="AI41" s="75">
        <f>PXIL!J41</f>
        <v>0</v>
      </c>
      <c r="AJ41" s="75">
        <f>PXIL!P41</f>
        <v>0</v>
      </c>
      <c r="AK41" s="75">
        <f>RTM_IEX!J41</f>
        <v>183.49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12.16589861751152</v>
      </c>
      <c r="F42">
        <f>GT_Spot!T42</f>
        <v>0</v>
      </c>
      <c r="G42">
        <f>PPCL_NG!T42</f>
        <v>25.426997142857147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6.02</v>
      </c>
      <c r="M42">
        <f>EDWPCL!W42</f>
        <v>0</v>
      </c>
      <c r="N42">
        <f>'MSW BWN'!W42</f>
        <v>5.5059519999999997</v>
      </c>
      <c r="O42">
        <f>TPDDL_ISGS_exbus!BB42</f>
        <v>545.52150546782048</v>
      </c>
      <c r="P42" s="77">
        <v>70.13</v>
      </c>
      <c r="Q42" s="77">
        <v>17.63</v>
      </c>
      <c r="R42" s="80">
        <v>20.2</v>
      </c>
      <c r="S42" s="80">
        <v>0</v>
      </c>
      <c r="T42" s="78">
        <f>SUMPRODUCT(LTA!F42:AJ42,LTA!F$101:AJ$101,LTA!F$105:AJ$105)</f>
        <v>29.560000000000002</v>
      </c>
      <c r="U42" s="78">
        <f>SUMPRODUCT(LTA!F42:AJ42,LTA!F$102:AJ$102,LTA!F$105:AJ$105)</f>
        <v>496.69000000000005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30.15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13.238371108408066</v>
      </c>
      <c r="AD42">
        <f t="shared" si="1"/>
        <v>1491.1219821197813</v>
      </c>
      <c r="AE42">
        <f>'IDT-1'!F42</f>
        <v>0</v>
      </c>
      <c r="AF42" s="26"/>
      <c r="AG42">
        <f t="shared" si="2"/>
        <v>1491.1219821197813</v>
      </c>
      <c r="AI42" s="75">
        <f>PXIL!J42</f>
        <v>0</v>
      </c>
      <c r="AJ42" s="75">
        <f>PXIL!P42</f>
        <v>0</v>
      </c>
      <c r="AK42" s="75">
        <f>RTM_IEX!J42</f>
        <v>172.95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12.16589861751152</v>
      </c>
      <c r="F43">
        <f>GT_Spot!T43</f>
        <v>0</v>
      </c>
      <c r="G43">
        <f>PPCL_NG!T43</f>
        <v>26.252128571428571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5.9420000000000002</v>
      </c>
      <c r="M43">
        <f>EDWPCL!W43</f>
        <v>0</v>
      </c>
      <c r="N43">
        <f>'MSW BWN'!W43</f>
        <v>5.4101759999999981</v>
      </c>
      <c r="O43">
        <f>TPDDL_ISGS_exbus!BB43</f>
        <v>536.81874351422061</v>
      </c>
      <c r="P43" s="77">
        <v>70.13</v>
      </c>
      <c r="Q43" s="77">
        <v>17.63</v>
      </c>
      <c r="R43" s="80">
        <v>20.2</v>
      </c>
      <c r="S43" s="80">
        <v>0</v>
      </c>
      <c r="T43" s="78">
        <f>SUMPRODUCT(LTA!F43:AJ43,LTA!F$101:AJ$101,LTA!F$105:AJ$105)</f>
        <v>35.46</v>
      </c>
      <c r="U43" s="78">
        <f>SUMPRODUCT(LTA!F43:AJ43,LTA!F$102:AJ$102,LTA!F$105:AJ$105)</f>
        <v>505.69000000000005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54.92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13.069222730987814</v>
      </c>
      <c r="AD43">
        <f t="shared" si="1"/>
        <v>1472.0697239721728</v>
      </c>
      <c r="AE43">
        <f>'IDT-1'!F43</f>
        <v>0</v>
      </c>
      <c r="AF43" s="26"/>
      <c r="AG43">
        <f t="shared" si="2"/>
        <v>1472.0697239721728</v>
      </c>
      <c r="AI43" s="75">
        <f>PXIL!J43</f>
        <v>0</v>
      </c>
      <c r="AJ43" s="75">
        <f>PXIL!P43</f>
        <v>0</v>
      </c>
      <c r="AK43" s="75">
        <f>RTM_IEX!J43</f>
        <v>122.11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12.16589861751152</v>
      </c>
      <c r="F44">
        <f>GT_Spot!T44</f>
        <v>0</v>
      </c>
      <c r="G44">
        <f>PPCL_NG!T44</f>
        <v>26.169314285714286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5.4218559999999991</v>
      </c>
      <c r="O44">
        <f>TPDDL_ISGS_exbus!BB44</f>
        <v>525.68365794662054</v>
      </c>
      <c r="P44" s="77">
        <v>70.13</v>
      </c>
      <c r="Q44" s="77">
        <v>17.63</v>
      </c>
      <c r="R44" s="80">
        <v>20.2</v>
      </c>
      <c r="S44" s="80">
        <v>0</v>
      </c>
      <c r="T44" s="78">
        <f>SUMPRODUCT(LTA!F44:AJ44,LTA!F$101:AJ$101,LTA!F$105:AJ$105)</f>
        <v>68.72</v>
      </c>
      <c r="U44" s="78">
        <f>SUMPRODUCT(LTA!F44:AJ44,LTA!F$102:AJ$102,LTA!F$105:AJ$105)</f>
        <v>514.20000000000005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49.22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13.297834150462023</v>
      </c>
      <c r="AD44">
        <f t="shared" si="1"/>
        <v>1497.819682947495</v>
      </c>
      <c r="AE44">
        <f>'IDT-1'!F44</f>
        <v>0</v>
      </c>
      <c r="AF44" s="26"/>
      <c r="AG44">
        <f t="shared" si="2"/>
        <v>1497.819682947495</v>
      </c>
      <c r="AI44" s="75">
        <f>PXIL!J44</f>
        <v>0</v>
      </c>
      <c r="AJ44" s="75">
        <f>PXIL!P44</f>
        <v>0</v>
      </c>
      <c r="AK44" s="75">
        <f>RTM_IEX!J44</f>
        <v>123.04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12.16589861751152</v>
      </c>
      <c r="F45">
        <f>GT_Spot!T45</f>
        <v>0</v>
      </c>
      <c r="G45">
        <f>PPCL_NG!T45</f>
        <v>26.083488571428568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5.3038879999999997</v>
      </c>
      <c r="O45">
        <f>TPDDL_ISGS_exbus!BB45</f>
        <v>521.03955322762067</v>
      </c>
      <c r="P45" s="77">
        <v>70.13</v>
      </c>
      <c r="Q45" s="77">
        <v>17.63</v>
      </c>
      <c r="R45" s="80">
        <v>20.2</v>
      </c>
      <c r="S45" s="80">
        <v>0</v>
      </c>
      <c r="T45" s="78">
        <f>SUMPRODUCT(LTA!F45:AJ45,LTA!F$101:AJ$101,LTA!F$105:AJ$105)</f>
        <v>100.91</v>
      </c>
      <c r="U45" s="78">
        <f>SUMPRODUCT(LTA!F45:AJ45,LTA!F$102:AJ$102,LTA!F$105:AJ$105)</f>
        <v>521.35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48.66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12.513684644249109</v>
      </c>
      <c r="AD45">
        <f t="shared" si="1"/>
        <v>1409.4959340204223</v>
      </c>
      <c r="AE45">
        <f>'IDT-1'!F45</f>
        <v>0</v>
      </c>
      <c r="AF45" s="26"/>
      <c r="AG45">
        <f t="shared" si="2"/>
        <v>1409.4959340204223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12.16589861751152</v>
      </c>
      <c r="F46">
        <f>GT_Spot!T46</f>
        <v>0</v>
      </c>
      <c r="G46">
        <f>PPCL_NG!T46</f>
        <v>26.011214285714285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4.967503999999999</v>
      </c>
      <c r="O46">
        <f>TPDDL_ISGS_exbus!BB46</f>
        <v>521.03955322762067</v>
      </c>
      <c r="P46" s="77">
        <v>70.13</v>
      </c>
      <c r="Q46" s="77">
        <v>17.63</v>
      </c>
      <c r="R46" s="80">
        <v>20.2</v>
      </c>
      <c r="S46" s="80">
        <v>0</v>
      </c>
      <c r="T46" s="78">
        <f>SUMPRODUCT(LTA!F46:AJ46,LTA!F$101:AJ$101,LTA!F$105:AJ$105)</f>
        <v>114.16</v>
      </c>
      <c r="U46" s="78">
        <f>SUMPRODUCT(LTA!F46:AJ46,LTA!F$102:AJ$102,LTA!F$105:AJ$105)</f>
        <v>526.11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59.59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12.764760451334821</v>
      </c>
      <c r="AD46">
        <f t="shared" si="1"/>
        <v>1437.7761999276222</v>
      </c>
      <c r="AE46">
        <f>'IDT-1'!F46</f>
        <v>0</v>
      </c>
      <c r="AF46" s="26"/>
      <c r="AG46">
        <f t="shared" si="2"/>
        <v>1437.7761999276222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12.16589861751152</v>
      </c>
      <c r="F47">
        <f>GT_Spot!T47</f>
        <v>0</v>
      </c>
      <c r="G47">
        <f>PPCL_NG!T47</f>
        <v>26.026271428571423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5.0574399999999988</v>
      </c>
      <c r="O47">
        <f>TPDDL_ISGS_exbus!BB47</f>
        <v>516.39544821122058</v>
      </c>
      <c r="P47" s="77">
        <v>70.13</v>
      </c>
      <c r="Q47" s="77">
        <v>17.63</v>
      </c>
      <c r="R47" s="80">
        <v>20.2</v>
      </c>
      <c r="S47" s="80">
        <v>0</v>
      </c>
      <c r="T47" s="78">
        <f>SUMPRODUCT(LTA!F47:AJ47,LTA!F$101:AJ$101,LTA!F$105:AJ$105)</f>
        <v>115.21000000000001</v>
      </c>
      <c r="U47" s="78">
        <f>SUMPRODUCT(LTA!F47:AJ47,LTA!F$102:AJ$102,LTA!F$105:AJ$105)</f>
        <v>531.45000000000005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105.04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13.181008266847643</v>
      </c>
      <c r="AD47">
        <f t="shared" si="1"/>
        <v>1484.6608402385664</v>
      </c>
      <c r="AE47">
        <f>'IDT-1'!F47</f>
        <v>0</v>
      </c>
      <c r="AF47" s="26"/>
      <c r="AG47">
        <f t="shared" si="2"/>
        <v>1484.6608402385664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12.4822695035461</v>
      </c>
      <c r="F48">
        <f>GT_Spot!T48</f>
        <v>0</v>
      </c>
      <c r="G48">
        <f>PPCL_NG!T48</f>
        <v>26.012720000000005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5.7348799999999995</v>
      </c>
      <c r="O48">
        <f>TPDDL_ISGS_exbus!BB48</f>
        <v>511.75134319482055</v>
      </c>
      <c r="P48" s="77">
        <v>70.13</v>
      </c>
      <c r="Q48" s="77">
        <v>17.63</v>
      </c>
      <c r="R48" s="80">
        <v>20.2</v>
      </c>
      <c r="S48" s="80">
        <v>0</v>
      </c>
      <c r="T48" s="78">
        <f>SUMPRODUCT(LTA!F48:AJ48,LTA!F$101:AJ$101,LTA!F$105:AJ$105)</f>
        <v>116.24000000000001</v>
      </c>
      <c r="U48" s="78">
        <f>SUMPRODUCT(LTA!F48:AJ48,LTA!F$102:AJ$102,LTA!F$105:AJ$105)</f>
        <v>534.1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107.98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13.207022425928999</v>
      </c>
      <c r="AD48">
        <f t="shared" si="1"/>
        <v>1487.5909805205481</v>
      </c>
      <c r="AE48">
        <f>'IDT-1'!F48</f>
        <v>0</v>
      </c>
      <c r="AF48" s="26"/>
      <c r="AG48">
        <f t="shared" si="2"/>
        <v>1487.5909805205481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12.4822695035461</v>
      </c>
      <c r="F49">
        <f>GT_Spot!T49</f>
        <v>0</v>
      </c>
      <c r="G49">
        <f>PPCL_NG!T49</f>
        <v>26.116614285714284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5.6840000000000002</v>
      </c>
      <c r="M49">
        <f>EDWPCL!W49</f>
        <v>0</v>
      </c>
      <c r="N49">
        <f>'MSW BWN'!W49</f>
        <v>5.9369439999999987</v>
      </c>
      <c r="O49">
        <f>TPDDL_ISGS_exbus!BB49</f>
        <v>508.42668662165408</v>
      </c>
      <c r="P49" s="77">
        <v>70.13</v>
      </c>
      <c r="Q49" s="77">
        <v>17.63</v>
      </c>
      <c r="R49" s="80">
        <v>20.2</v>
      </c>
      <c r="S49" s="80">
        <v>0</v>
      </c>
      <c r="T49" s="78">
        <f>SUMPRODUCT(LTA!F49:AJ49,LTA!F$101:AJ$101,LTA!F$105:AJ$105)</f>
        <v>115.97</v>
      </c>
      <c r="U49" s="78">
        <f>SUMPRODUCT(LTA!F49:AJ49,LTA!F$102:AJ$102,LTA!F$105:AJ$105)</f>
        <v>536.39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104.81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13.166441326816047</v>
      </c>
      <c r="AD49">
        <f t="shared" si="1"/>
        <v>1483.0200730840982</v>
      </c>
      <c r="AE49">
        <f>'IDT-1'!F49</f>
        <v>0</v>
      </c>
      <c r="AF49" s="26"/>
      <c r="AG49">
        <f t="shared" si="2"/>
        <v>1483.0200730840982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12.16589861751152</v>
      </c>
      <c r="F50">
        <f>GT_Spot!T50</f>
        <v>0</v>
      </c>
      <c r="G50">
        <f>PPCL_NG!T50</f>
        <v>26.163291428571426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5.9089119999999991</v>
      </c>
      <c r="O50">
        <f>TPDDL_ISGS_exbus!BB50</f>
        <v>508.42668662165408</v>
      </c>
      <c r="P50" s="77">
        <v>70.13</v>
      </c>
      <c r="Q50" s="77">
        <v>17.63</v>
      </c>
      <c r="R50" s="80">
        <v>20.2</v>
      </c>
      <c r="S50" s="80">
        <v>0</v>
      </c>
      <c r="T50" s="78">
        <f>SUMPRODUCT(LTA!F50:AJ50,LTA!F$101:AJ$101,LTA!F$105:AJ$105)</f>
        <v>114.89</v>
      </c>
      <c r="U50" s="78">
        <f>SUMPRODUCT(LTA!F50:AJ50,LTA!F$102:AJ$102,LTA!F$105:AJ$105)</f>
        <v>537.48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97.71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13.10532589445946</v>
      </c>
      <c r="AD50">
        <f t="shared" si="1"/>
        <v>1476.1362530213883</v>
      </c>
      <c r="AE50">
        <f>'IDT-1'!F50</f>
        <v>0</v>
      </c>
      <c r="AF50" s="26"/>
      <c r="AG50">
        <f t="shared" si="2"/>
        <v>1476.1362530213883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9.6172026143790852</v>
      </c>
      <c r="F51">
        <f>GT_Spot!T51</f>
        <v>0</v>
      </c>
      <c r="G51">
        <f>PPCL_NG!T51</f>
        <v>26.011214285714285</v>
      </c>
      <c r="H51">
        <f>PPCL_Spot!T51</f>
        <v>0</v>
      </c>
      <c r="I51">
        <f>Bawana_NG!T51</f>
        <v>69.598929971558135</v>
      </c>
      <c r="J51">
        <f>Bawana_RLNG!T51</f>
        <v>0</v>
      </c>
      <c r="K51">
        <f>Bawana_Spot!T51</f>
        <v>0</v>
      </c>
      <c r="L51">
        <f>TWOMCL!S51</f>
        <v>5.7220000000000004</v>
      </c>
      <c r="M51">
        <f>EDWPCL!W51</f>
        <v>0</v>
      </c>
      <c r="N51">
        <f>'MSW BWN'!W51</f>
        <v>5.8925599999999987</v>
      </c>
      <c r="O51">
        <f>TPDDL_ISGS_exbus!BB51</f>
        <v>505.72923992854453</v>
      </c>
      <c r="P51" s="77">
        <v>70.13</v>
      </c>
      <c r="Q51" s="77">
        <v>17.63</v>
      </c>
      <c r="R51" s="80">
        <v>20.2</v>
      </c>
      <c r="S51" s="80">
        <v>0</v>
      </c>
      <c r="T51" s="78">
        <f>SUMPRODUCT(LTA!F51:AJ51,LTA!F$101:AJ$101,LTA!F$105:AJ$105)</f>
        <v>114.46000000000001</v>
      </c>
      <c r="U51" s="78">
        <f>SUMPRODUCT(LTA!F51:AJ51,LTA!F$102:AJ$102,LTA!F$105:AJ$105)</f>
        <v>537.95000000000005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79.510000000000005</v>
      </c>
      <c r="Z51" s="75">
        <f>IEX!P51</f>
        <v>0</v>
      </c>
      <c r="AA51" s="117">
        <f>STOA!J51</f>
        <v>2.7199999999999998</v>
      </c>
      <c r="AB51" s="117">
        <f>-STOA!P51</f>
        <v>0</v>
      </c>
      <c r="AC51">
        <f t="shared" si="0"/>
        <v>12.893506091841727</v>
      </c>
      <c r="AD51">
        <f t="shared" si="1"/>
        <v>1452.2776407083545</v>
      </c>
      <c r="AE51">
        <f>'IDT-1'!F51</f>
        <v>0</v>
      </c>
      <c r="AF51" s="26"/>
      <c r="AG51">
        <f t="shared" si="2"/>
        <v>1452.2776407083545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9.6172026143790852</v>
      </c>
      <c r="F52">
        <f>GT_Spot!T52</f>
        <v>0</v>
      </c>
      <c r="G52">
        <f>PPCL_NG!T52</f>
        <v>26.169314285714286</v>
      </c>
      <c r="H52">
        <f>PPCL_Spot!T52</f>
        <v>0</v>
      </c>
      <c r="I52">
        <f>Bawana_NG!T52</f>
        <v>69.598929971558135</v>
      </c>
      <c r="J52">
        <f>Bawana_RLNG!T52</f>
        <v>0</v>
      </c>
      <c r="K52">
        <f>Bawana_Spot!T52</f>
        <v>0</v>
      </c>
      <c r="L52">
        <f>TWOMCL!S52</f>
        <v>6.0380000000000003</v>
      </c>
      <c r="M52">
        <f>EDWPCL!W52</f>
        <v>0</v>
      </c>
      <c r="N52">
        <f>'MSW BWN'!W52</f>
        <v>6.0432319999999997</v>
      </c>
      <c r="O52">
        <f>TPDDL_ISGS_exbus!BB52</f>
        <v>505.72923992854453</v>
      </c>
      <c r="P52" s="77">
        <v>70.13</v>
      </c>
      <c r="Q52" s="77">
        <v>17.63</v>
      </c>
      <c r="R52" s="80">
        <v>20.2</v>
      </c>
      <c r="S52" s="80">
        <v>0</v>
      </c>
      <c r="T52" s="78">
        <f>SUMPRODUCT(LTA!F52:AJ52,LTA!F$101:AJ$101,LTA!F$105:AJ$105)</f>
        <v>114.57</v>
      </c>
      <c r="U52" s="78">
        <f>SUMPRODUCT(LTA!F52:AJ52,LTA!F$102:AJ$102,LTA!F$105:AJ$105)</f>
        <v>537.66000000000008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62.26</v>
      </c>
      <c r="Z52" s="75">
        <f>IEX!P52</f>
        <v>0</v>
      </c>
      <c r="AA52" s="117">
        <f>STOA!J52</f>
        <v>2.7199999999999998</v>
      </c>
      <c r="AB52" s="117">
        <f>-STOA!P52</f>
        <v>0</v>
      </c>
      <c r="AC52">
        <f t="shared" si="0"/>
        <v>12.745620085441727</v>
      </c>
      <c r="AD52">
        <f t="shared" si="1"/>
        <v>1435.6202987147544</v>
      </c>
      <c r="AE52">
        <f>'IDT-1'!F52</f>
        <v>0</v>
      </c>
      <c r="AF52" s="26"/>
      <c r="AG52">
        <f t="shared" si="2"/>
        <v>1435.6202987147544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12.167060677698975</v>
      </c>
      <c r="F53">
        <f>GT_Spot!T53</f>
        <v>0</v>
      </c>
      <c r="G53">
        <f>PPCL_NG!T53</f>
        <v>26.83962714285714</v>
      </c>
      <c r="H53">
        <f>PPCL_Spot!T53</f>
        <v>0</v>
      </c>
      <c r="I53">
        <f>Bawana_NG!T53</f>
        <v>69.598929971558135</v>
      </c>
      <c r="J53">
        <f>Bawana_RLNG!T53</f>
        <v>0</v>
      </c>
      <c r="K53">
        <f>Bawana_Spot!T53</f>
        <v>0</v>
      </c>
      <c r="L53">
        <f>TWOMCL!S53</f>
        <v>6.048</v>
      </c>
      <c r="M53">
        <f>EDWPCL!W53</f>
        <v>0</v>
      </c>
      <c r="N53">
        <f>'MSW BWN'!W53</f>
        <v>5.9264319999999993</v>
      </c>
      <c r="O53">
        <f>TPDDL_ISGS_exbus!BB53</f>
        <v>505.40479217894455</v>
      </c>
      <c r="P53" s="77">
        <v>70.13</v>
      </c>
      <c r="Q53" s="77">
        <v>17.63</v>
      </c>
      <c r="R53" s="80">
        <v>20.2</v>
      </c>
      <c r="S53" s="80">
        <v>0</v>
      </c>
      <c r="T53" s="78">
        <f>SUMPRODUCT(LTA!F53:AJ53,LTA!F$101:AJ$101,LTA!F$105:AJ$105)</f>
        <v>114.54</v>
      </c>
      <c r="U53" s="78">
        <f>SUMPRODUCT(LTA!F53:AJ53,LTA!F$102:AJ$102,LTA!F$105:AJ$105)</f>
        <v>536.88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22.99</v>
      </c>
      <c r="Z53" s="75">
        <f>IEX!P53</f>
        <v>0</v>
      </c>
      <c r="AA53" s="117">
        <f>STOA!J53</f>
        <v>2.7199999999999998</v>
      </c>
      <c r="AB53" s="117">
        <f>-STOA!P53</f>
        <v>0</v>
      </c>
      <c r="AC53">
        <f t="shared" si="0"/>
        <v>12.417458609345319</v>
      </c>
      <c r="AD53">
        <f t="shared" si="1"/>
        <v>1398.6573833617135</v>
      </c>
      <c r="AE53">
        <f>'IDT-1'!F53</f>
        <v>0</v>
      </c>
      <c r="AF53" s="26"/>
      <c r="AG53">
        <f t="shared" si="2"/>
        <v>1398.6573833617135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12.167060677698975</v>
      </c>
      <c r="F54">
        <f>GT_Spot!T54</f>
        <v>0</v>
      </c>
      <c r="G54">
        <f>PPCL_NG!T54</f>
        <v>26.862761428571432</v>
      </c>
      <c r="H54">
        <f>PPCL_Spot!T54</f>
        <v>0</v>
      </c>
      <c r="I54">
        <f>Bawana_NG!T54</f>
        <v>69.598925843043432</v>
      </c>
      <c r="J54">
        <f>Bawana_RLNG!T54</f>
        <v>0</v>
      </c>
      <c r="K54">
        <f>Bawana_Spot!T54</f>
        <v>0</v>
      </c>
      <c r="L54">
        <f>TWOMCL!S54</f>
        <v>5.9320000000000004</v>
      </c>
      <c r="M54">
        <f>EDWPCL!W54</f>
        <v>0</v>
      </c>
      <c r="N54">
        <f>'MSW BWN'!W54</f>
        <v>5.6963359999999996</v>
      </c>
      <c r="O54">
        <f>TPDDL_ISGS_exbus!BB54</f>
        <v>506.60812313694453</v>
      </c>
      <c r="P54" s="77">
        <v>70.13</v>
      </c>
      <c r="Q54" s="77">
        <v>17.63</v>
      </c>
      <c r="R54" s="80">
        <v>20.2</v>
      </c>
      <c r="S54" s="80">
        <v>0</v>
      </c>
      <c r="T54" s="78">
        <f>SUMPRODUCT(LTA!F54:AJ54,LTA!F$101:AJ$101,LTA!F$105:AJ$105)</f>
        <v>114.55</v>
      </c>
      <c r="U54" s="78">
        <f>SUMPRODUCT(LTA!F54:AJ54,LTA!F$102:AJ$102,LTA!F$105:AJ$105)</f>
        <v>535.18999999999994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2.7199999999999998</v>
      </c>
      <c r="AB54" s="117">
        <f>-STOA!P54</f>
        <v>0</v>
      </c>
      <c r="AC54">
        <f t="shared" si="0"/>
        <v>12.208109822359075</v>
      </c>
      <c r="AD54">
        <f t="shared" si="1"/>
        <v>1375.0770972638993</v>
      </c>
      <c r="AE54">
        <f>'IDT-1'!F54</f>
        <v>-11.265000000000001</v>
      </c>
      <c r="AF54" s="26"/>
      <c r="AG54">
        <f t="shared" si="2"/>
        <v>1363.8120972638992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12.167060677698975</v>
      </c>
      <c r="F55">
        <f>GT_Spot!T55</f>
        <v>0</v>
      </c>
      <c r="G55">
        <f>PPCL_NG!T55</f>
        <v>27.017761142857136</v>
      </c>
      <c r="H55">
        <f>PPCL_Spot!T55</f>
        <v>0</v>
      </c>
      <c r="I55">
        <f>Bawana_NG!T55</f>
        <v>69.598921682547044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5.814303999999999</v>
      </c>
      <c r="O55">
        <f>TPDDL_ISGS_exbus!BB55</f>
        <v>511.4030939605446</v>
      </c>
      <c r="P55" s="77">
        <v>70.13</v>
      </c>
      <c r="Q55" s="77">
        <v>17.63</v>
      </c>
      <c r="R55" s="80">
        <v>20.2</v>
      </c>
      <c r="S55" s="80">
        <v>0</v>
      </c>
      <c r="T55" s="78">
        <f>SUMPRODUCT(LTA!F55:AJ55,LTA!F$101:AJ$101,LTA!F$105:AJ$105)</f>
        <v>114.53</v>
      </c>
      <c r="U55" s="78">
        <f>SUMPRODUCT(LTA!F55:AJ55,LTA!F$102:AJ$102,LTA!F$105:AJ$105)</f>
        <v>533.38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2.7199999999999998</v>
      </c>
      <c r="AB55" s="117">
        <f>-STOA!P55</f>
        <v>0</v>
      </c>
      <c r="AC55">
        <f t="shared" si="0"/>
        <v>12.371489711896404</v>
      </c>
      <c r="AD55">
        <f t="shared" si="1"/>
        <v>1363.3464419998618</v>
      </c>
      <c r="AE55">
        <f>'IDT-1'!F55</f>
        <v>-87.501000000000005</v>
      </c>
      <c r="AF55" s="26"/>
      <c r="AG55">
        <f t="shared" si="2"/>
        <v>1275.8454419998618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9.6172026143790852</v>
      </c>
      <c r="F56">
        <f>GT_Spot!T56</f>
        <v>0</v>
      </c>
      <c r="G56">
        <f>PPCL_NG!T56</f>
        <v>26.891293714285712</v>
      </c>
      <c r="H56">
        <f>PPCL_Spot!T56</f>
        <v>0</v>
      </c>
      <c r="I56">
        <f>Bawana_NG!T56</f>
        <v>69.598917489695921</v>
      </c>
      <c r="J56">
        <f>Bawana_RLNG!T56</f>
        <v>0</v>
      </c>
      <c r="K56">
        <f>Bawana_Spot!T56</f>
        <v>0</v>
      </c>
      <c r="L56">
        <f>TWOMCL!S56</f>
        <v>5.6159999999999988</v>
      </c>
      <c r="M56">
        <f>EDWPCL!W56</f>
        <v>0</v>
      </c>
      <c r="N56">
        <f>'MSW BWN'!W56</f>
        <v>5.6180799999999991</v>
      </c>
      <c r="O56">
        <f>TPDDL_ISGS_exbus!BB56</f>
        <v>517.56759874854458</v>
      </c>
      <c r="P56" s="77">
        <v>70.13</v>
      </c>
      <c r="Q56" s="77">
        <v>17.63</v>
      </c>
      <c r="R56" s="80">
        <v>20.2</v>
      </c>
      <c r="S56" s="80">
        <v>0</v>
      </c>
      <c r="T56" s="78">
        <f>SUMPRODUCT(LTA!F56:AJ56,LTA!F$101:AJ$101,LTA!F$105:AJ$105)</f>
        <v>114.86</v>
      </c>
      <c r="U56" s="78">
        <f>SUMPRODUCT(LTA!F56:AJ56,LTA!F$102:AJ$102,LTA!F$105:AJ$105)</f>
        <v>530.53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2.7199999999999998</v>
      </c>
      <c r="AB56" s="117">
        <f>-STOA!P56</f>
        <v>0</v>
      </c>
      <c r="AC56">
        <f t="shared" si="0"/>
        <v>12.373787927421699</v>
      </c>
      <c r="AD56">
        <f t="shared" si="1"/>
        <v>1363.6053046394836</v>
      </c>
      <c r="AE56">
        <f>'IDT-1'!F56</f>
        <v>-133.37099999999998</v>
      </c>
      <c r="AF56" s="26"/>
      <c r="AG56">
        <f t="shared" si="2"/>
        <v>1230.2343046394835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9.6172026143790852</v>
      </c>
      <c r="F57">
        <f>GT_Spot!T57</f>
        <v>0</v>
      </c>
      <c r="G57">
        <f>PPCL_NG!T57</f>
        <v>26.851965428571432</v>
      </c>
      <c r="H57">
        <f>PPCL_Spot!T57</f>
        <v>0</v>
      </c>
      <c r="I57">
        <f>Bawana_NG!T57</f>
        <v>69.598896026647623</v>
      </c>
      <c r="J57">
        <f>Bawana_RLNG!T57</f>
        <v>0</v>
      </c>
      <c r="K57">
        <f>Bawana_Spot!T57</f>
        <v>0</v>
      </c>
      <c r="L57">
        <f>TWOMCL!S57</f>
        <v>6.02</v>
      </c>
      <c r="M57">
        <f>EDWPCL!W57</f>
        <v>0</v>
      </c>
      <c r="N57">
        <f>'MSW BWN'!W57</f>
        <v>5.7582399999999989</v>
      </c>
      <c r="O57">
        <f>TPDDL_ISGS_exbus!BB57</f>
        <v>517.57146316651108</v>
      </c>
      <c r="P57" s="77">
        <v>70.13</v>
      </c>
      <c r="Q57" s="77">
        <v>17.63</v>
      </c>
      <c r="R57" s="80">
        <v>20.2</v>
      </c>
      <c r="S57" s="80">
        <v>0</v>
      </c>
      <c r="T57" s="78">
        <f>SUMPRODUCT(LTA!F57:AJ57,LTA!F$101:AJ$101,LTA!F$105:AJ$105)</f>
        <v>115.14</v>
      </c>
      <c r="U57" s="78">
        <f>SUMPRODUCT(LTA!F57:AJ57,LTA!F$102:AJ$102,LTA!F$105:AJ$105)</f>
        <v>526.62999999999988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2.7199999999999998</v>
      </c>
      <c r="AB57" s="117">
        <f>-STOA!P57</f>
        <v>0</v>
      </c>
      <c r="AC57">
        <f t="shared" si="0"/>
        <v>12.213236351677761</v>
      </c>
      <c r="AD57">
        <f t="shared" si="1"/>
        <v>1375.6545308844313</v>
      </c>
      <c r="AE57">
        <f>'IDT-1'!F57</f>
        <v>-141.40100000000001</v>
      </c>
      <c r="AF57" s="26"/>
      <c r="AG57">
        <f t="shared" si="2"/>
        <v>1234.2535308844313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12.167060677698975</v>
      </c>
      <c r="F58">
        <f>GT_Spot!T58</f>
        <v>0</v>
      </c>
      <c r="G58">
        <f>PPCL_NG!T58</f>
        <v>26.84116942857143</v>
      </c>
      <c r="H58">
        <f>PPCL_Spot!T58</f>
        <v>0</v>
      </c>
      <c r="I58">
        <f>Bawana_NG!T58</f>
        <v>69.598904713195367</v>
      </c>
      <c r="J58">
        <f>Bawana_RLNG!T58</f>
        <v>0</v>
      </c>
      <c r="K58">
        <f>Bawana_Spot!T58</f>
        <v>0</v>
      </c>
      <c r="L58">
        <f>TWOMCL!S58</f>
        <v>5.6260000000000003</v>
      </c>
      <c r="M58">
        <f>EDWPCL!W58</f>
        <v>0</v>
      </c>
      <c r="N58">
        <f>'MSW BWN'!W58</f>
        <v>5.6741439999999992</v>
      </c>
      <c r="O58">
        <f>TPDDL_ISGS_exbus!BB58</f>
        <v>510.10916768691112</v>
      </c>
      <c r="P58" s="77">
        <v>70.13</v>
      </c>
      <c r="Q58" s="77">
        <v>17.63</v>
      </c>
      <c r="R58" s="80">
        <v>20.2</v>
      </c>
      <c r="S58" s="80">
        <v>0</v>
      </c>
      <c r="T58" s="78">
        <f>SUMPRODUCT(LTA!F58:AJ58,LTA!F$101:AJ$101,LTA!F$105:AJ$105)</f>
        <v>112.16</v>
      </c>
      <c r="U58" s="78">
        <f>SUMPRODUCT(LTA!F58:AJ58,LTA!F$102:AJ$102,LTA!F$105:AJ$105)</f>
        <v>522.14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2.7199999999999998</v>
      </c>
      <c r="AB58" s="117">
        <f>-STOA!P58</f>
        <v>0</v>
      </c>
      <c r="AC58">
        <f t="shared" si="0"/>
        <v>12.099968729256117</v>
      </c>
      <c r="AD58">
        <f t="shared" si="1"/>
        <v>1362.8964777771209</v>
      </c>
      <c r="AE58">
        <f>'IDT-1'!F58</f>
        <v>-129.511</v>
      </c>
      <c r="AF58" s="26"/>
      <c r="AG58">
        <f t="shared" si="2"/>
        <v>1233.385477777121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12.167060677698975</v>
      </c>
      <c r="F59">
        <f>GT_Spot!T59</f>
        <v>0</v>
      </c>
      <c r="G59">
        <f>PPCL_NG!T59</f>
        <v>27.269153714285707</v>
      </c>
      <c r="H59">
        <f>PPCL_Spot!T59</f>
        <v>0</v>
      </c>
      <c r="I59">
        <f>Bawana_NG!T59</f>
        <v>69.598900387076384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5.7243679999999983</v>
      </c>
      <c r="O59">
        <f>TPDDL_ISGS_exbus!BB59</f>
        <v>510.10223458009273</v>
      </c>
      <c r="P59" s="77">
        <v>70.13</v>
      </c>
      <c r="Q59" s="77">
        <v>17.63</v>
      </c>
      <c r="R59" s="80">
        <v>20.2</v>
      </c>
      <c r="S59" s="80">
        <v>0</v>
      </c>
      <c r="T59" s="78">
        <f>SUMPRODUCT(LTA!F59:AJ59,LTA!F$101:AJ$101,LTA!F$105:AJ$105)</f>
        <v>112.53</v>
      </c>
      <c r="U59" s="78">
        <f>SUMPRODUCT(LTA!F59:AJ59,LTA!F$102:AJ$102,LTA!F$105:AJ$105)</f>
        <v>517.29000000000008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2.7199999999999998</v>
      </c>
      <c r="AB59" s="117">
        <f>-STOA!P59</f>
        <v>0</v>
      </c>
      <c r="AC59">
        <f t="shared" si="0"/>
        <v>12.069098866943927</v>
      </c>
      <c r="AD59">
        <f t="shared" si="1"/>
        <v>1359.4194087403205</v>
      </c>
      <c r="AE59">
        <f>'IDT-1'!F59</f>
        <v>-135.095</v>
      </c>
      <c r="AF59" s="26"/>
      <c r="AG59">
        <f t="shared" si="2"/>
        <v>1224.3244087403205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12.167060677698975</v>
      </c>
      <c r="F60">
        <f>GT_Spot!T60</f>
        <v>0</v>
      </c>
      <c r="G60">
        <f>PPCL_NG!T60</f>
        <v>27.232138857142857</v>
      </c>
      <c r="H60">
        <f>PPCL_Spot!T60</f>
        <v>0</v>
      </c>
      <c r="I60">
        <f>Bawana_NG!T60</f>
        <v>69.598896026647623</v>
      </c>
      <c r="J60">
        <f>Bawana_RLNG!T60</f>
        <v>0</v>
      </c>
      <c r="K60">
        <f>Bawana_Spot!T60</f>
        <v>0</v>
      </c>
      <c r="L60">
        <f>TWOMCL!S60</f>
        <v>5.6059999999999999</v>
      </c>
      <c r="M60">
        <f>EDWPCL!W60</f>
        <v>0</v>
      </c>
      <c r="N60">
        <f>'MSW BWN'!W60</f>
        <v>5.1917599999999995</v>
      </c>
      <c r="O60">
        <f>TPDDL_ISGS_exbus!BB60</f>
        <v>510.10223458009273</v>
      </c>
      <c r="P60" s="77">
        <v>70.13</v>
      </c>
      <c r="Q60" s="77">
        <v>17.63</v>
      </c>
      <c r="R60" s="80">
        <v>20.2</v>
      </c>
      <c r="S60" s="80">
        <v>0</v>
      </c>
      <c r="T60" s="78">
        <f>SUMPRODUCT(LTA!F60:AJ60,LTA!F$101:AJ$101,LTA!F$105:AJ$105)</f>
        <v>104.61</v>
      </c>
      <c r="U60" s="78">
        <f>SUMPRODUCT(LTA!F60:AJ60,LTA!F$102:AJ$102,LTA!F$105:AJ$105)</f>
        <v>511.24000000000007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2.7199999999999998</v>
      </c>
      <c r="AB60" s="117">
        <f>-STOA!P60</f>
        <v>0</v>
      </c>
      <c r="AC60">
        <f t="shared" si="0"/>
        <v>11.936567193245924</v>
      </c>
      <c r="AD60">
        <f t="shared" si="1"/>
        <v>1344.4915229483363</v>
      </c>
      <c r="AE60">
        <f>'IDT-1'!F60</f>
        <v>-135.429</v>
      </c>
      <c r="AF60" s="26"/>
      <c r="AG60">
        <f t="shared" si="2"/>
        <v>1209.0625229483362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12.167060677698975</v>
      </c>
      <c r="F61">
        <f>GT_Spot!T61</f>
        <v>0</v>
      </c>
      <c r="G61">
        <f>PPCL_NG!T61</f>
        <v>27.333929714285716</v>
      </c>
      <c r="H61">
        <f>PPCL_Spot!T61</f>
        <v>0</v>
      </c>
      <c r="I61">
        <f>Bawana_NG!T61</f>
        <v>69.598900387076384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5.3599519999999998</v>
      </c>
      <c r="O61">
        <f>TPDDL_ISGS_exbus!BB61</f>
        <v>509.77778713729282</v>
      </c>
      <c r="P61" s="77">
        <v>70.13</v>
      </c>
      <c r="Q61" s="77">
        <v>17.63</v>
      </c>
      <c r="R61" s="80">
        <v>20.2</v>
      </c>
      <c r="S61" s="80">
        <v>0</v>
      </c>
      <c r="T61" s="78">
        <f>SUMPRODUCT(LTA!F61:AJ61,LTA!F$101:AJ$101,LTA!F$105:AJ$105)</f>
        <v>102.74000000000001</v>
      </c>
      <c r="U61" s="78">
        <f>SUMPRODUCT(LTA!F61:AJ61,LTA!F$102:AJ$102,LTA!F$105:AJ$105)</f>
        <v>504.6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-77</v>
      </c>
      <c r="AA61" s="117">
        <f>STOA!J61</f>
        <v>2.7199999999999998</v>
      </c>
      <c r="AB61" s="117">
        <f>-STOA!P61</f>
        <v>0</v>
      </c>
      <c r="AC61">
        <f t="shared" si="0"/>
        <v>12.549398716656327</v>
      </c>
      <c r="AD61">
        <f t="shared" si="1"/>
        <v>1258.8350214478082</v>
      </c>
      <c r="AE61">
        <f>'IDT-1'!F61</f>
        <v>-68</v>
      </c>
      <c r="AF61" s="26"/>
      <c r="AG61">
        <f t="shared" si="2"/>
        <v>1190.8350214478082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12.167060677698975</v>
      </c>
      <c r="F62">
        <f>GT_Spot!T62</f>
        <v>0</v>
      </c>
      <c r="G62">
        <f>PPCL_NG!T62</f>
        <v>26.605970857142854</v>
      </c>
      <c r="H62">
        <f>PPCL_Spot!T62</f>
        <v>0</v>
      </c>
      <c r="I62">
        <f>Bawana_NG!T62</f>
        <v>69.598900387076384</v>
      </c>
      <c r="J62">
        <f>Bawana_RLNG!T62</f>
        <v>0</v>
      </c>
      <c r="K62">
        <f>Bawana_Spot!T62</f>
        <v>0</v>
      </c>
      <c r="L62">
        <f>TWOMCL!S62</f>
        <v>5.7700000000000005</v>
      </c>
      <c r="M62">
        <f>EDWPCL!W62</f>
        <v>0</v>
      </c>
      <c r="N62">
        <f>'MSW BWN'!W62</f>
        <v>5.258335999999999</v>
      </c>
      <c r="O62">
        <f>TPDDL_ISGS_exbus!BB62</f>
        <v>509.77778713729282</v>
      </c>
      <c r="P62" s="77">
        <v>70.13</v>
      </c>
      <c r="Q62" s="77">
        <v>17.63</v>
      </c>
      <c r="R62" s="80">
        <v>20.2</v>
      </c>
      <c r="S62" s="80">
        <v>0</v>
      </c>
      <c r="T62" s="78">
        <f>SUMPRODUCT(LTA!F62:AJ62,LTA!F$101:AJ$101,LTA!F$105:AJ$105)</f>
        <v>93.87</v>
      </c>
      <c r="U62" s="78">
        <f>SUMPRODUCT(LTA!F62:AJ62,LTA!F$102:AJ$102,LTA!F$105:AJ$105)</f>
        <v>496.76000000000005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-85</v>
      </c>
      <c r="AA62" s="117">
        <f>STOA!J62</f>
        <v>2.7199999999999998</v>
      </c>
      <c r="AB62" s="117">
        <f>-STOA!P62</f>
        <v>0</v>
      </c>
      <c r="AC62">
        <f t="shared" si="0"/>
        <v>12.462935723907659</v>
      </c>
      <c r="AD62">
        <f t="shared" si="1"/>
        <v>1233.0251193353035</v>
      </c>
      <c r="AE62">
        <f>'IDT-1'!F62</f>
        <v>-59</v>
      </c>
      <c r="AF62" s="26"/>
      <c r="AG62">
        <f t="shared" si="2"/>
        <v>1174.0251193353035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12.167060677698975</v>
      </c>
      <c r="F63">
        <f>GT_Spot!T63</f>
        <v>0</v>
      </c>
      <c r="G63">
        <f>PPCL_NG!T63</f>
        <v>7.6880928000000015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4.8051519999999996</v>
      </c>
      <c r="O63">
        <f>TPDDL_ISGS_exbus!BB63</f>
        <v>509.96025773087041</v>
      </c>
      <c r="P63" s="77">
        <v>70.13</v>
      </c>
      <c r="Q63" s="77">
        <v>17.63</v>
      </c>
      <c r="R63" s="80">
        <v>20.2</v>
      </c>
      <c r="S63" s="80">
        <v>0</v>
      </c>
      <c r="T63" s="78">
        <f>SUMPRODUCT(LTA!F63:AJ63,LTA!F$101:AJ$101,LTA!F$105:AJ$105)</f>
        <v>88.17</v>
      </c>
      <c r="U63" s="78">
        <f>SUMPRODUCT(LTA!F63:AJ63,LTA!F$102:AJ$102,LTA!F$105:AJ$105)</f>
        <v>466.96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2.7199999999999998</v>
      </c>
      <c r="AB63" s="117">
        <f>-STOA!P63</f>
        <v>0</v>
      </c>
      <c r="AC63">
        <f t="shared" si="0"/>
        <v>11.546001724139527</v>
      </c>
      <c r="AD63">
        <f t="shared" si="1"/>
        <v>1190.0113517325403</v>
      </c>
      <c r="AE63">
        <f>'IDT-1'!F63</f>
        <v>-32.868000000000002</v>
      </c>
      <c r="AF63" s="26"/>
      <c r="AG63">
        <f t="shared" si="2"/>
        <v>1157.1433517325404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9.6172026143790852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69.598873695282776</v>
      </c>
      <c r="J64">
        <f>Bawana_RLNG!T64</f>
        <v>0</v>
      </c>
      <c r="K64">
        <f>Bawana_Spot!T64</f>
        <v>0</v>
      </c>
      <c r="L64">
        <f>TWOMCL!S64</f>
        <v>5.9139999999999997</v>
      </c>
      <c r="M64">
        <f>EDWPCL!W64</f>
        <v>0</v>
      </c>
      <c r="N64">
        <f>'MSW BWN'!W64</f>
        <v>5.354111999999998</v>
      </c>
      <c r="O64">
        <f>TPDDL_ISGS_exbus!BB64</f>
        <v>519.01652390591107</v>
      </c>
      <c r="P64" s="77">
        <v>70.13</v>
      </c>
      <c r="Q64" s="77">
        <v>17.63</v>
      </c>
      <c r="R64" s="80">
        <v>20.2</v>
      </c>
      <c r="S64" s="80">
        <v>0</v>
      </c>
      <c r="T64" s="78">
        <f>SUMPRODUCT(LTA!F64:AJ64,LTA!F$101:AJ$101,LTA!F$105:AJ$105)</f>
        <v>83.27</v>
      </c>
      <c r="U64" s="78">
        <f>SUMPRODUCT(LTA!F64:AJ64,LTA!F$102:AJ$102,LTA!F$105:AJ$105)</f>
        <v>478.94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-95</v>
      </c>
      <c r="AA64" s="117">
        <f>STOA!J64</f>
        <v>2.7199999999999998</v>
      </c>
      <c r="AB64" s="117">
        <f>-STOA!P64</f>
        <v>0</v>
      </c>
      <c r="AC64">
        <f t="shared" si="0"/>
        <v>12.128460382105597</v>
      </c>
      <c r="AD64">
        <f t="shared" si="1"/>
        <v>1175.2622518334672</v>
      </c>
      <c r="AE64">
        <f>'IDT-1'!F64</f>
        <v>-44</v>
      </c>
      <c r="AF64" s="26"/>
      <c r="AG64">
        <f t="shared" si="2"/>
        <v>1131.2622518334672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9.3697424892703847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69.598873695282776</v>
      </c>
      <c r="J65">
        <f>Bawana_RLNG!T65</f>
        <v>0</v>
      </c>
      <c r="K65">
        <f>Bawana_Spot!T65</f>
        <v>0</v>
      </c>
      <c r="L65">
        <f>TWOMCL!S65</f>
        <v>6.1059999999999999</v>
      </c>
      <c r="M65">
        <f>EDWPCL!W65</f>
        <v>0</v>
      </c>
      <c r="N65">
        <f>'MSW BWN'!W65</f>
        <v>4.9733439999999991</v>
      </c>
      <c r="O65">
        <f>TPDDL_ISGS_exbus!BB65</f>
        <v>518.81885788151101</v>
      </c>
      <c r="P65" s="77">
        <v>70.13</v>
      </c>
      <c r="Q65" s="77">
        <v>17.63</v>
      </c>
      <c r="R65" s="80">
        <v>20.2</v>
      </c>
      <c r="S65" s="80">
        <v>0</v>
      </c>
      <c r="T65" s="78">
        <f>SUMPRODUCT(LTA!F65:AJ65,LTA!F$101:AJ$101,LTA!F$105:AJ$105)</f>
        <v>78.23</v>
      </c>
      <c r="U65" s="78">
        <f>SUMPRODUCT(LTA!F65:AJ65,LTA!F$102:AJ$102,LTA!F$105:AJ$105)</f>
        <v>469.16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-79</v>
      </c>
      <c r="AA65" s="117">
        <f>STOA!J65</f>
        <v>2.7199999999999998</v>
      </c>
      <c r="AB65" s="117">
        <f>-STOA!P65</f>
        <v>0</v>
      </c>
      <c r="AC65">
        <f t="shared" si="0"/>
        <v>11.850416073234797</v>
      </c>
      <c r="AD65">
        <f t="shared" si="1"/>
        <v>1176.0864019928295</v>
      </c>
      <c r="AE65">
        <f>'IDT-1'!F65</f>
        <v>-52</v>
      </c>
      <c r="AF65" s="26"/>
      <c r="AG65">
        <f t="shared" si="2"/>
        <v>1124.0864019928295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9.3697424892703847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69.598873695282776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5.1520479999999989</v>
      </c>
      <c r="O66">
        <f>TPDDL_ISGS_exbus!BB66</f>
        <v>519.14330532431097</v>
      </c>
      <c r="P66" s="77">
        <v>70.13</v>
      </c>
      <c r="Q66" s="77">
        <v>17.63</v>
      </c>
      <c r="R66" s="80">
        <v>20.2</v>
      </c>
      <c r="S66" s="80">
        <v>0</v>
      </c>
      <c r="T66" s="78">
        <f>SUMPRODUCT(LTA!F66:AJ66,LTA!F$101:AJ$101,LTA!F$105:AJ$105)</f>
        <v>68.569999999999993</v>
      </c>
      <c r="U66" s="78">
        <f>SUMPRODUCT(LTA!F66:AJ66,LTA!F$102:AJ$102,LTA!F$105:AJ$105)</f>
        <v>458.42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-27</v>
      </c>
      <c r="AA66" s="117">
        <f>STOA!J66</f>
        <v>2.7199999999999998</v>
      </c>
      <c r="AB66" s="117">
        <f>-STOA!P66</f>
        <v>0</v>
      </c>
      <c r="AC66">
        <f t="shared" si="0"/>
        <v>11.213844128960652</v>
      </c>
      <c r="AD66">
        <f t="shared" si="1"/>
        <v>1208.8469156280141</v>
      </c>
      <c r="AE66">
        <f>'IDT-1'!F66</f>
        <v>-88</v>
      </c>
      <c r="AF66" s="26"/>
      <c r="AG66">
        <f t="shared" si="2"/>
        <v>1120.8469156280141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12.167060677698975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4.9733439999999991</v>
      </c>
      <c r="O67">
        <f>TPDDL_ISGS_exbus!BB67</f>
        <v>528.72230532431104</v>
      </c>
      <c r="P67" s="77">
        <v>70.13</v>
      </c>
      <c r="Q67" s="77">
        <v>17.63</v>
      </c>
      <c r="R67" s="80">
        <v>20.2</v>
      </c>
      <c r="S67" s="80">
        <v>0</v>
      </c>
      <c r="T67" s="78">
        <f>SUMPRODUCT(LTA!F67:AJ67,LTA!F$101:AJ$101,LTA!F$105:AJ$105)</f>
        <v>62.63</v>
      </c>
      <c r="U67" s="78">
        <f>SUMPRODUCT(LTA!F67:AJ67,LTA!F$102:AJ$102,LTA!F$105:AJ$105)</f>
        <v>447.05000000000007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2.81</v>
      </c>
      <c r="AB67" s="117">
        <f>-STOA!P67</f>
        <v>0</v>
      </c>
      <c r="AC67">
        <f t="shared" si="0"/>
        <v>10.929947602201061</v>
      </c>
      <c r="AD67">
        <f t="shared" si="1"/>
        <v>1231.1095526479194</v>
      </c>
      <c r="AE67">
        <f>'IDT-1'!F67</f>
        <v>-94.352999999999994</v>
      </c>
      <c r="AF67" s="26"/>
      <c r="AG67">
        <f t="shared" si="2"/>
        <v>1136.7565526479193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12.167060677698975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5.8460000000000001</v>
      </c>
      <c r="M68">
        <f>EDWPCL!W68</f>
        <v>0</v>
      </c>
      <c r="N68">
        <f>'MSW BWN'!W68</f>
        <v>5.0515999999999996</v>
      </c>
      <c r="O68">
        <f>TPDDL_ISGS_exbus!BB68</f>
        <v>540.3127524142111</v>
      </c>
      <c r="P68" s="77">
        <v>70.13</v>
      </c>
      <c r="Q68" s="77">
        <v>17.63</v>
      </c>
      <c r="R68" s="80">
        <v>20.2</v>
      </c>
      <c r="S68" s="80">
        <v>0</v>
      </c>
      <c r="T68" s="78">
        <f>SUMPRODUCT(LTA!F68:AJ68,LTA!F$101:AJ$101,LTA!F$105:AJ$105)</f>
        <v>48.480000000000004</v>
      </c>
      <c r="U68" s="78">
        <f>SUMPRODUCT(LTA!F68:AJ68,LTA!F$102:AJ$102,LTA!F$105:AJ$105)</f>
        <v>434.87000000000006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10.79845723520881</v>
      </c>
      <c r="AD68">
        <f t="shared" ref="AD68:AD98" si="4">SUM(B68:AB68,AI68:AR68)-AC68</f>
        <v>1216.2989558567012</v>
      </c>
      <c r="AE68">
        <f>'IDT-1'!F68</f>
        <v>-83.965000000000003</v>
      </c>
      <c r="AF68" s="26"/>
      <c r="AG68">
        <f t="shared" ref="AG68:AG98" si="5">SUM(AD68:AF68)</f>
        <v>1132.3339558567013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12.167060677698975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5.78</v>
      </c>
      <c r="M69">
        <f>EDWPCL!W69</f>
        <v>0</v>
      </c>
      <c r="N69">
        <f>'MSW BWN'!W69</f>
        <v>5.5339839999999993</v>
      </c>
      <c r="O69">
        <f>TPDDL_ISGS_exbus!BB69</f>
        <v>552.84931893071098</v>
      </c>
      <c r="P69" s="77">
        <v>70.13</v>
      </c>
      <c r="Q69" s="77">
        <v>17.63</v>
      </c>
      <c r="R69" s="80">
        <v>16.809999999999999</v>
      </c>
      <c r="S69" s="80">
        <v>0</v>
      </c>
      <c r="T69" s="78">
        <f>SUMPRODUCT(LTA!F69:AJ69,LTA!F$101:AJ$101,LTA!F$105:AJ$105)</f>
        <v>36.74</v>
      </c>
      <c r="U69" s="78">
        <f>SUMPRODUCT(LTA!F69:AJ69,LTA!F$102:AJ$102,LTA!F$105:AJ$105)</f>
        <v>422.73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10.672467199754008</v>
      </c>
      <c r="AD69">
        <f t="shared" si="4"/>
        <v>1202.107896408656</v>
      </c>
      <c r="AE69">
        <f>'IDT-1'!F69</f>
        <v>-67.480999999999995</v>
      </c>
      <c r="AF69" s="26"/>
      <c r="AG69">
        <f t="shared" si="5"/>
        <v>1134.626896408656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6.3555036146242756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5.1639999999999997</v>
      </c>
      <c r="M70">
        <f>EDWPCL!W70</f>
        <v>0</v>
      </c>
      <c r="N70">
        <f>'MSW BWN'!W70</f>
        <v>5.7407199999999996</v>
      </c>
      <c r="O70">
        <f>TPDDL_ISGS_exbus!BB70</f>
        <v>571.26900618071102</v>
      </c>
      <c r="P70" s="77">
        <v>70.13</v>
      </c>
      <c r="Q70" s="77">
        <v>17.63</v>
      </c>
      <c r="R70" s="80">
        <v>8.6325449719846663</v>
      </c>
      <c r="S70" s="80">
        <v>0</v>
      </c>
      <c r="T70" s="78">
        <f>SUMPRODUCT(LTA!F70:AJ70,LTA!F$101:AJ$101,LTA!F$105:AJ$105)</f>
        <v>22.029999999999998</v>
      </c>
      <c r="U70" s="78">
        <f>SUMPRODUCT(LTA!F70:AJ70,LTA!F$102:AJ$102,LTA!F$105:AJ$105)</f>
        <v>412.21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10.485831617952414</v>
      </c>
      <c r="AD70">
        <f t="shared" si="4"/>
        <v>1181.0859431493673</v>
      </c>
      <c r="AE70">
        <f>'IDT-1'!F70</f>
        <v>-48.792000000000002</v>
      </c>
      <c r="AF70" s="26"/>
      <c r="AG70">
        <f t="shared" si="5"/>
        <v>1132.2939431493674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6.3555036146242756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5.6344319999999986</v>
      </c>
      <c r="O71">
        <f>TPDDL_ISGS_exbus!BB71</f>
        <v>589.26516016421112</v>
      </c>
      <c r="P71" s="77">
        <v>70.13</v>
      </c>
      <c r="Q71" s="77">
        <v>17.63</v>
      </c>
      <c r="R71" s="80">
        <v>3.07</v>
      </c>
      <c r="S71" s="80">
        <v>0</v>
      </c>
      <c r="T71" s="78">
        <f>SUMPRODUCT(LTA!F71:AJ71,LTA!F$101:AJ$101,LTA!F$105:AJ$105)</f>
        <v>15.43</v>
      </c>
      <c r="U71" s="78">
        <f>SUMPRODUCT(LTA!F71:AJ71,LTA!F$102:AJ$102,LTA!F$105:AJ$105)</f>
        <v>406.45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10.494016597037124</v>
      </c>
      <c r="AD71">
        <f t="shared" si="4"/>
        <v>1182.0078694299086</v>
      </c>
      <c r="AE71">
        <f>'IDT-1'!F71</f>
        <v>-29.94</v>
      </c>
      <c r="AF71" s="26"/>
      <c r="AG71">
        <f t="shared" si="5"/>
        <v>1152.0678694299086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6.3555036146242756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5.6122399999999981</v>
      </c>
      <c r="O72">
        <f>TPDDL_ISGS_exbus!BB72</f>
        <v>606.43627659821107</v>
      </c>
      <c r="P72" s="77">
        <v>70.13</v>
      </c>
      <c r="Q72" s="77">
        <v>17.63</v>
      </c>
      <c r="R72" s="80">
        <v>0.14999999999999997</v>
      </c>
      <c r="S72" s="80">
        <v>0</v>
      </c>
      <c r="T72" s="78">
        <f>SUMPRODUCT(LTA!F72:AJ72,LTA!F$101:AJ$101,LTA!F$105:AJ$105)</f>
        <v>6.6</v>
      </c>
      <c r="U72" s="78">
        <f>SUMPRODUCT(LTA!F72:AJ72,LTA!F$102:AJ$102,LTA!F$105:AJ$105)</f>
        <v>400.5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10.489167132056323</v>
      </c>
      <c r="AD72">
        <f t="shared" si="4"/>
        <v>1181.4616433288895</v>
      </c>
      <c r="AE72">
        <f>'IDT-1'!F72</f>
        <v>-25.882999999999999</v>
      </c>
      <c r="AF72" s="26"/>
      <c r="AG72">
        <f t="shared" si="5"/>
        <v>1155.5786433288895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6.3555036146242756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5.6344319999999986</v>
      </c>
      <c r="O73">
        <f>TPDDL_ISGS_exbus!BB73</f>
        <v>631.80027428265112</v>
      </c>
      <c r="P73" s="77">
        <v>70.13</v>
      </c>
      <c r="Q73" s="77">
        <v>17.63</v>
      </c>
      <c r="R73" s="80">
        <v>0</v>
      </c>
      <c r="S73" s="80">
        <v>0</v>
      </c>
      <c r="T73" s="78">
        <f>SUMPRODUCT(LTA!F73:AJ73,LTA!F$101:AJ$101,LTA!F$105:AJ$105)</f>
        <v>3.46</v>
      </c>
      <c r="U73" s="78">
        <f>SUMPRODUCT(LTA!F73:AJ73,LTA!F$102:AJ$102,LTA!F$105:AJ$105)</f>
        <v>396.95000000000005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10.741154876501348</v>
      </c>
      <c r="AD73">
        <f t="shared" si="4"/>
        <v>1189.7558452688845</v>
      </c>
      <c r="AE73">
        <f>'IDT-1'!F73</f>
        <v>-30.219000000000001</v>
      </c>
      <c r="AF73" s="26"/>
      <c r="AG73">
        <f t="shared" si="5"/>
        <v>1159.5368452688845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6.3555036146242756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5.7185279999999992</v>
      </c>
      <c r="O74">
        <f>TPDDL_ISGS_exbus!BB74</f>
        <v>640.69204708785105</v>
      </c>
      <c r="P74" s="77">
        <v>70.13</v>
      </c>
      <c r="Q74" s="77">
        <v>17.63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395.85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10.791718521987109</v>
      </c>
      <c r="AD74">
        <f t="shared" si="4"/>
        <v>1195.4511504285988</v>
      </c>
      <c r="AE74">
        <f>'IDT-1'!F74</f>
        <v>-6.2189999999999994</v>
      </c>
      <c r="AF74" s="26"/>
      <c r="AG74">
        <f t="shared" si="5"/>
        <v>1189.2321504285987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6.3555036146242756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5.3599519999999998</v>
      </c>
      <c r="O75">
        <f>TPDDL_ISGS_exbus!BB75</f>
        <v>631.33174577278248</v>
      </c>
      <c r="P75" s="77">
        <v>70.13</v>
      </c>
      <c r="Q75" s="77">
        <v>17.63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396.28000000000003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7.84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10.67848312639255</v>
      </c>
      <c r="AD75">
        <f t="shared" si="4"/>
        <v>1202.7855085091244</v>
      </c>
      <c r="AE75">
        <f>'IDT-1'!F75</f>
        <v>0</v>
      </c>
      <c r="AF75" s="26"/>
      <c r="AG75">
        <f t="shared" si="5"/>
        <v>1202.7855085091244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6.3555036146242756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5.2980479999999979</v>
      </c>
      <c r="O76">
        <f>TPDDL_ISGS_exbus!BB76</f>
        <v>629.90835884465116</v>
      </c>
      <c r="P76" s="77">
        <v>70.13</v>
      </c>
      <c r="Q76" s="77">
        <v>17.63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398.16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12.12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10.719620566224997</v>
      </c>
      <c r="AD76">
        <f t="shared" si="4"/>
        <v>1207.4190801411607</v>
      </c>
      <c r="AE76">
        <f>'IDT-1'!F76</f>
        <v>0</v>
      </c>
      <c r="AF76" s="26"/>
      <c r="AG76">
        <f t="shared" si="5"/>
        <v>1207.4190801411607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6.3555036146242756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5.5947199999999988</v>
      </c>
      <c r="O77">
        <f>TPDDL_ISGS_exbus!BB77</f>
        <v>622.07944154315112</v>
      </c>
      <c r="P77" s="77">
        <v>70.13</v>
      </c>
      <c r="Q77" s="77">
        <v>17.63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398.17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11.04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10.643920807571796</v>
      </c>
      <c r="AD77">
        <f t="shared" si="4"/>
        <v>1198.8925345983141</v>
      </c>
      <c r="AE77">
        <f>'IDT-1'!F77</f>
        <v>0</v>
      </c>
      <c r="AF77" s="26"/>
      <c r="AG77">
        <f t="shared" si="5"/>
        <v>1198.8925345983141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6.3555036146242756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6.0759999999999996</v>
      </c>
      <c r="M78">
        <f>EDWPCL!W78</f>
        <v>0</v>
      </c>
      <c r="N78">
        <f>'MSW BWN'!W78</f>
        <v>5.8364959999999986</v>
      </c>
      <c r="O78">
        <f>TPDDL_ISGS_exbus!BB78</f>
        <v>619.57877678465104</v>
      </c>
      <c r="P78" s="77">
        <v>70.13</v>
      </c>
      <c r="Q78" s="77">
        <v>17.63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398.17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11.15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10.624563632313624</v>
      </c>
      <c r="AD78">
        <f t="shared" si="4"/>
        <v>1196.7122127669618</v>
      </c>
      <c r="AE78">
        <f>'IDT-1'!F78</f>
        <v>0</v>
      </c>
      <c r="AF78" s="26"/>
      <c r="AG78">
        <f t="shared" si="5"/>
        <v>1196.7122127669618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7.4011994929068097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5.5223039999999983</v>
      </c>
      <c r="O79">
        <f>TPDDL_ISGS_exbus!BB79</f>
        <v>591.99122269985094</v>
      </c>
      <c r="P79" s="77">
        <v>70.13</v>
      </c>
      <c r="Q79" s="77">
        <v>17.63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398.18000000000006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17.28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10.44270934467964</v>
      </c>
      <c r="AD79">
        <f t="shared" si="4"/>
        <v>1176.2288070961886</v>
      </c>
      <c r="AE79">
        <f>'IDT-1'!F79</f>
        <v>0</v>
      </c>
      <c r="AF79" s="26"/>
      <c r="AG79">
        <f t="shared" si="5"/>
        <v>1176.2288070961886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7.4011994929068097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5.6063999999999989</v>
      </c>
      <c r="O80">
        <f>TPDDL_ISGS_exbus!BB80</f>
        <v>563.73169394745105</v>
      </c>
      <c r="P80" s="77">
        <v>70.13</v>
      </c>
      <c r="Q80" s="77">
        <v>17.63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405.20000000000005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18.739999999999998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10.269389536458521</v>
      </c>
      <c r="AD80">
        <f t="shared" si="4"/>
        <v>1156.7066941520097</v>
      </c>
      <c r="AE80">
        <f>'IDT-1'!F80</f>
        <v>0</v>
      </c>
      <c r="AF80" s="26"/>
      <c r="AG80">
        <f t="shared" si="5"/>
        <v>1156.7066941520097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7.4011994929068097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5.4720799999999992</v>
      </c>
      <c r="O81">
        <f>TPDDL_ISGS_exbus!BB81</f>
        <v>546.47006913680787</v>
      </c>
      <c r="P81" s="77">
        <v>70.13</v>
      </c>
      <c r="Q81" s="77">
        <v>17.63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406.54000000000008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18.89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10.129417222124864</v>
      </c>
      <c r="AD81">
        <f t="shared" si="4"/>
        <v>1140.9407216557006</v>
      </c>
      <c r="AE81">
        <f>'IDT-1'!F81</f>
        <v>0</v>
      </c>
      <c r="AF81" s="26"/>
      <c r="AG81">
        <f t="shared" si="5"/>
        <v>1140.9407216557006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7.4011994929068097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5.3821439999999985</v>
      </c>
      <c r="O82">
        <f>TPDDL_ISGS_exbus!BB82</f>
        <v>536.33341879390798</v>
      </c>
      <c r="P82" s="77">
        <v>70.13</v>
      </c>
      <c r="Q82" s="77">
        <v>17.63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407.87000000000006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6.84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9.945087262307343</v>
      </c>
      <c r="AD82">
        <f t="shared" si="4"/>
        <v>1120.1784652726178</v>
      </c>
      <c r="AE82">
        <f>'IDT-1'!F82</f>
        <v>0</v>
      </c>
      <c r="AF82" s="26"/>
      <c r="AG82">
        <f t="shared" si="5"/>
        <v>1120.1784652726178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7.4011994929068097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69.598965747826725</v>
      </c>
      <c r="J83">
        <f>Bawana_RLNG!T83</f>
        <v>0</v>
      </c>
      <c r="K83">
        <f>Bawana_Spot!T83</f>
        <v>0</v>
      </c>
      <c r="L83">
        <f>TWOMCL!S83</f>
        <v>5.8840000000000003</v>
      </c>
      <c r="M83">
        <f>EDWPCL!W83</f>
        <v>0</v>
      </c>
      <c r="N83">
        <f>'MSW BWN'!W83</f>
        <v>5.4779199999999992</v>
      </c>
      <c r="O83">
        <f>TPDDL_ISGS_exbus!BB83</f>
        <v>531.43022531970792</v>
      </c>
      <c r="P83" s="77">
        <v>70.13</v>
      </c>
      <c r="Q83" s="77">
        <v>17.63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408.8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9.8486283329318862</v>
      </c>
      <c r="AD83">
        <f t="shared" si="4"/>
        <v>1109.3136822275096</v>
      </c>
      <c r="AE83">
        <f>'IDT-1'!F83</f>
        <v>-0.76899999999999991</v>
      </c>
      <c r="AF83" s="26"/>
      <c r="AG83">
        <f t="shared" si="5"/>
        <v>1108.5446822275096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7.4011994929068097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69.598965747826725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5.4160159999999991</v>
      </c>
      <c r="O84">
        <f>TPDDL_ISGS_exbus!BB84</f>
        <v>522.2061989211079</v>
      </c>
      <c r="P84" s="77">
        <v>70.13</v>
      </c>
      <c r="Q84" s="77">
        <v>17.63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409.47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9.7749446996075786</v>
      </c>
      <c r="AD84">
        <f t="shared" si="4"/>
        <v>1101.0142257103444</v>
      </c>
      <c r="AE84">
        <f>'IDT-1'!F84</f>
        <v>-13.183999999999999</v>
      </c>
      <c r="AF84" s="26"/>
      <c r="AG84">
        <f t="shared" si="5"/>
        <v>1087.8302257103444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7.4011994929068097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69.598843661737817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5.3938240000000004</v>
      </c>
      <c r="O85">
        <f>TPDDL_ISGS_exbus!BB85</f>
        <v>508.89412436262887</v>
      </c>
      <c r="P85" s="77">
        <v>70.13</v>
      </c>
      <c r="Q85" s="77">
        <v>17.63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410.08000000000004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9.6629700795353788</v>
      </c>
      <c r="AD85">
        <f t="shared" si="4"/>
        <v>1088.4018116858485</v>
      </c>
      <c r="AE85">
        <f>'IDT-1'!F85</f>
        <v>-37.76</v>
      </c>
      <c r="AF85" s="26"/>
      <c r="AG85">
        <f t="shared" si="5"/>
        <v>1050.6418116858486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7.4011994929068097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69.598843661737817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5.5106239999999991</v>
      </c>
      <c r="O86">
        <f>TPDDL_ISGS_exbus!BB86</f>
        <v>499.7332222117742</v>
      </c>
      <c r="P86" s="77">
        <v>70.13</v>
      </c>
      <c r="Q86" s="77">
        <v>17.63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410.45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9.5866379806078577</v>
      </c>
      <c r="AD86">
        <f t="shared" si="4"/>
        <v>1079.8040416339215</v>
      </c>
      <c r="AE86">
        <f>'IDT-1'!F86</f>
        <v>-57.13</v>
      </c>
      <c r="AF86" s="26"/>
      <c r="AG86">
        <f t="shared" si="5"/>
        <v>1022.6740416339215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7.4011994929068097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5.78</v>
      </c>
      <c r="M87">
        <f>EDWPCL!W87</f>
        <v>0</v>
      </c>
      <c r="N87">
        <f>'MSW BWN'!W87</f>
        <v>5.7185279999999992</v>
      </c>
      <c r="O87">
        <f>TPDDL_ISGS_exbus!BB87</f>
        <v>499.44118154168967</v>
      </c>
      <c r="P87" s="77">
        <v>70.13</v>
      </c>
      <c r="Q87" s="77">
        <v>17.63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411.03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9.5883119995044481</v>
      </c>
      <c r="AD87">
        <f t="shared" si="4"/>
        <v>1079.9925970350919</v>
      </c>
      <c r="AE87">
        <f>'IDT-1'!F87</f>
        <v>-71.356999999999999</v>
      </c>
      <c r="AF87" s="26"/>
      <c r="AG87">
        <f t="shared" si="5"/>
        <v>1008.6355970350919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7.4011994929068097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5.7302079999999984</v>
      </c>
      <c r="O88">
        <f>TPDDL_ISGS_exbus!BB88</f>
        <v>494.73860516728968</v>
      </c>
      <c r="P88" s="77">
        <v>70.13</v>
      </c>
      <c r="Q88" s="77">
        <v>17.63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411.74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9.5563318655931013</v>
      </c>
      <c r="AD88">
        <f t="shared" si="4"/>
        <v>1076.3904710427137</v>
      </c>
      <c r="AE88">
        <f>'IDT-1'!F88</f>
        <v>-76.748000000000005</v>
      </c>
      <c r="AF88" s="26"/>
      <c r="AG88">
        <f t="shared" si="5"/>
        <v>999.64247104271362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7.4011994929068097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57.772706742257419</v>
      </c>
      <c r="J89">
        <f>Bawana_RLNG!T89</f>
        <v>0</v>
      </c>
      <c r="K89">
        <f>Bawana_Spot!T89</f>
        <v>0</v>
      </c>
      <c r="L89">
        <f>TWOMCL!S89</f>
        <v>5.9239999999999995</v>
      </c>
      <c r="M89">
        <f>EDWPCL!W89</f>
        <v>0</v>
      </c>
      <c r="N89">
        <f>'MSW BWN'!W89</f>
        <v>5.6846559999999995</v>
      </c>
      <c r="O89">
        <f>TPDDL_ISGS_exbus!BB89</f>
        <v>485.11297534581678</v>
      </c>
      <c r="P89" s="77">
        <v>70.13</v>
      </c>
      <c r="Q89" s="77">
        <v>17.63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391.32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2.85</v>
      </c>
      <c r="AB89" s="117">
        <f>-STOA!P89</f>
        <v>0</v>
      </c>
      <c r="AC89">
        <f t="shared" si="3"/>
        <v>9.1856647307126327</v>
      </c>
      <c r="AD89">
        <f t="shared" si="4"/>
        <v>1034.6398728502681</v>
      </c>
      <c r="AE89">
        <f>'IDT-1'!F89</f>
        <v>-37.149000000000001</v>
      </c>
      <c r="AF89" s="26"/>
      <c r="AG89">
        <f t="shared" si="5"/>
        <v>997.49087285026815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7.4011994929068097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57.772706742257419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5.6507839999999989</v>
      </c>
      <c r="O90">
        <f>TPDDL_ISGS_exbus!BB90</f>
        <v>483.81518465421675</v>
      </c>
      <c r="P90" s="77">
        <v>70.13</v>
      </c>
      <c r="Q90" s="77">
        <v>17.63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363.75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9.0595706532099243</v>
      </c>
      <c r="AD90">
        <f t="shared" si="4"/>
        <v>1020.4370944842815</v>
      </c>
      <c r="AE90">
        <f>'IDT-1'!F90</f>
        <v>-52.529000000000003</v>
      </c>
      <c r="AF90" s="26"/>
      <c r="AG90">
        <f t="shared" si="5"/>
        <v>967.90809448428149</v>
      </c>
      <c r="AI90" s="75">
        <f>PXIL!J90</f>
        <v>0</v>
      </c>
      <c r="AJ90" s="75">
        <f>PXIL!P90</f>
        <v>0</v>
      </c>
      <c r="AK90" s="75">
        <f>RTM_IEX!J90</f>
        <v>14.37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57.772706742257419</v>
      </c>
      <c r="J91">
        <f>Bawana_RLNG!T91</f>
        <v>0</v>
      </c>
      <c r="K91">
        <f>Bawana_Spot!T91</f>
        <v>0</v>
      </c>
      <c r="L91">
        <f>TWOMCL!S91</f>
        <v>5.9139999999999997</v>
      </c>
      <c r="M91">
        <f>EDWPCL!W91</f>
        <v>0</v>
      </c>
      <c r="N91">
        <f>'MSW BWN'!W91</f>
        <v>5.0796319999999993</v>
      </c>
      <c r="O91">
        <f>TPDDL_ISGS_exbus!BB91</f>
        <v>533.07209154825057</v>
      </c>
      <c r="P91" s="77">
        <v>70.13</v>
      </c>
      <c r="Q91" s="77">
        <v>17.63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364.31000000000006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2.76</v>
      </c>
      <c r="AB91" s="117">
        <f>-STOA!P91</f>
        <v>0</v>
      </c>
      <c r="AC91">
        <f t="shared" si="3"/>
        <v>9.4057523205202216</v>
      </c>
      <c r="AD91">
        <f t="shared" si="4"/>
        <v>1059.4297386476867</v>
      </c>
      <c r="AE91">
        <f>'IDT-1'!F91</f>
        <v>-59.523000000000003</v>
      </c>
      <c r="AF91" s="26"/>
      <c r="AG91">
        <f t="shared" si="5"/>
        <v>999.90673864768667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57.772706742257419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5.5281439999999993</v>
      </c>
      <c r="O92">
        <f>TPDDL_ISGS_exbus!BB92</f>
        <v>532.92368362667673</v>
      </c>
      <c r="P92" s="77">
        <v>70.13</v>
      </c>
      <c r="Q92" s="77">
        <v>17.63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368.93000000000006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2.76</v>
      </c>
      <c r="AB92" s="117">
        <f>-STOA!P92</f>
        <v>0</v>
      </c>
      <c r="AC92">
        <f t="shared" si="3"/>
        <v>9.4509217905937444</v>
      </c>
      <c r="AD92">
        <f t="shared" si="4"/>
        <v>1064.5174635041499</v>
      </c>
      <c r="AE92">
        <f>'IDT-1'!F92</f>
        <v>-82.742999999999995</v>
      </c>
      <c r="AF92" s="26"/>
      <c r="AG92">
        <f t="shared" si="5"/>
        <v>981.77446350414994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57.772706742257419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5.6063999999999989</v>
      </c>
      <c r="O93">
        <f>TPDDL_ISGS_exbus!BB93</f>
        <v>528.24881379746625</v>
      </c>
      <c r="P93" s="77">
        <v>70.13</v>
      </c>
      <c r="Q93" s="77">
        <v>17.63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368.46000000000004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2.76</v>
      </c>
      <c r="AB93" s="117">
        <f>-STOA!P93</f>
        <v>0</v>
      </c>
      <c r="AC93">
        <f t="shared" si="3"/>
        <v>9.5395075017296218</v>
      </c>
      <c r="AD93">
        <f t="shared" si="4"/>
        <v>1044.3622639638036</v>
      </c>
      <c r="AE93">
        <f>'IDT-1'!F93</f>
        <v>-95.866</v>
      </c>
      <c r="AF93" s="26"/>
      <c r="AG93">
        <f t="shared" si="5"/>
        <v>948.49626396380359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57.772706742257419</v>
      </c>
      <c r="J94">
        <f>Bawana_RLNG!T94</f>
        <v>0</v>
      </c>
      <c r="K94">
        <f>Bawana_Spot!T94</f>
        <v>0</v>
      </c>
      <c r="L94">
        <f>TWOMCL!S94</f>
        <v>5.6740000000000004</v>
      </c>
      <c r="M94">
        <f>EDWPCL!W94</f>
        <v>0</v>
      </c>
      <c r="N94">
        <f>'MSW BWN'!W94</f>
        <v>5.4265279999999985</v>
      </c>
      <c r="O94">
        <f>TPDDL_ISGS_exbus!BB94</f>
        <v>528.71904790823623</v>
      </c>
      <c r="P94" s="77">
        <v>70.13</v>
      </c>
      <c r="Q94" s="77">
        <v>17.63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367.87000000000006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-6.36</v>
      </c>
      <c r="AA94" s="117">
        <f>STOA!J94</f>
        <v>2.76</v>
      </c>
      <c r="AB94" s="117">
        <f>-STOA!P94</f>
        <v>0</v>
      </c>
      <c r="AC94">
        <f t="shared" si="3"/>
        <v>9.900085488439025</v>
      </c>
      <c r="AD94">
        <f t="shared" si="4"/>
        <v>1001.8892578397539</v>
      </c>
      <c r="AE94">
        <f>'IDT-1'!F94</f>
        <v>-103.336</v>
      </c>
      <c r="AF94" s="26"/>
      <c r="AG94">
        <f t="shared" si="5"/>
        <v>898.55325783975388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5.5779999999999994</v>
      </c>
      <c r="M95">
        <f>EDWPCL!W95</f>
        <v>0</v>
      </c>
      <c r="N95">
        <f>'MSW BWN'!W95</f>
        <v>5.7126879999999982</v>
      </c>
      <c r="O95">
        <f>TPDDL_ISGS_exbus!BB95</f>
        <v>528.85291817678717</v>
      </c>
      <c r="P95" s="77">
        <v>70.13000000000001</v>
      </c>
      <c r="Q95" s="77">
        <v>17.63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367.65000000000003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</v>
      </c>
      <c r="AA95" s="117">
        <f>STOA!J95</f>
        <v>2.76</v>
      </c>
      <c r="AB95" s="117">
        <f>-STOA!P95</f>
        <v>0</v>
      </c>
      <c r="AC95">
        <f t="shared" si="3"/>
        <v>10.314470793364986</v>
      </c>
      <c r="AD95">
        <f t="shared" si="4"/>
        <v>956.87891399084674</v>
      </c>
      <c r="AE95">
        <f>'IDT-1'!F95</f>
        <v>-75</v>
      </c>
      <c r="AF95" s="26"/>
      <c r="AG95">
        <f t="shared" si="5"/>
        <v>881.87891399084674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5.5339839999999993</v>
      </c>
      <c r="O96">
        <f>TPDDL_ISGS_exbus!BB96</f>
        <v>528.85288313083549</v>
      </c>
      <c r="P96" s="77">
        <v>70.13</v>
      </c>
      <c r="Q96" s="77">
        <v>18.41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367.25000000000006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-115</v>
      </c>
      <c r="AA96" s="117">
        <f>STOA!J96</f>
        <v>2.76</v>
      </c>
      <c r="AB96" s="117">
        <f>-STOA!P96</f>
        <v>0</v>
      </c>
      <c r="AC96">
        <f t="shared" si="3"/>
        <v>11.324299653952052</v>
      </c>
      <c r="AD96">
        <f t="shared" si="4"/>
        <v>843.61913633241829</v>
      </c>
      <c r="AE96">
        <f>'IDT-1'!F96</f>
        <v>0</v>
      </c>
      <c r="AF96" s="26"/>
      <c r="AG96">
        <f t="shared" si="5"/>
        <v>843.61913633241829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5.5679999999999996</v>
      </c>
      <c r="M97">
        <f>EDWPCL!W97</f>
        <v>0</v>
      </c>
      <c r="N97">
        <f>'MSW BWN'!W97</f>
        <v>4.9499839999999997</v>
      </c>
      <c r="O97">
        <f>TPDDL_ISGS_exbus!BB97</f>
        <v>529.08340744765746</v>
      </c>
      <c r="P97" s="77">
        <v>70.13</v>
      </c>
      <c r="Q97" s="77">
        <v>18.41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367.08000000000004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-148</v>
      </c>
      <c r="AA97" s="117">
        <f>STOA!J97</f>
        <v>2.76</v>
      </c>
      <c r="AB97" s="117">
        <f>-STOA!P97</f>
        <v>0</v>
      </c>
      <c r="AC97">
        <f t="shared" si="3"/>
        <v>11.607753921989159</v>
      </c>
      <c r="AD97">
        <f t="shared" si="4"/>
        <v>809.25341613309274</v>
      </c>
      <c r="AE97">
        <f>'IDT-1'!F97</f>
        <v>0</v>
      </c>
      <c r="AF97" s="26"/>
      <c r="AG97">
        <f t="shared" si="5"/>
        <v>809.25341613309274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4.9539999999999997</v>
      </c>
      <c r="M98">
        <f>EDWPCL!W98</f>
        <v>0</v>
      </c>
      <c r="N98">
        <f>'MSW BWN'!W98</f>
        <v>5.6285919999999994</v>
      </c>
      <c r="O98">
        <f>TPDDL_ISGS_exbus!BB98</f>
        <v>474.79723678002949</v>
      </c>
      <c r="P98" s="77">
        <v>28.739999999999995</v>
      </c>
      <c r="Q98" s="77">
        <v>17.02296206056387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366.91000000000008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-55</v>
      </c>
      <c r="AA98" s="117">
        <f>STOA!J98</f>
        <v>2.76</v>
      </c>
      <c r="AB98" s="117">
        <f>-STOA!P98</f>
        <v>0</v>
      </c>
      <c r="AC98">
        <f t="shared" si="3"/>
        <v>10.504082666025527</v>
      </c>
      <c r="AD98">
        <f t="shared" si="4"/>
        <v>741.18848678199231</v>
      </c>
      <c r="AE98">
        <f>'IDT-1'!F98</f>
        <v>0</v>
      </c>
      <c r="AF98" s="26"/>
      <c r="AG98">
        <f t="shared" si="5"/>
        <v>741.18848678199231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0.24925496829201232</v>
      </c>
      <c r="F99">
        <f t="shared" si="6"/>
        <v>0</v>
      </c>
      <c r="G99">
        <f t="shared" si="6"/>
        <v>0.39292607577142857</v>
      </c>
      <c r="H99">
        <f t="shared" si="6"/>
        <v>0</v>
      </c>
      <c r="I99">
        <f t="shared" si="6"/>
        <v>1.5661726980901451</v>
      </c>
      <c r="J99">
        <f t="shared" si="6"/>
        <v>0</v>
      </c>
      <c r="K99">
        <f t="shared" si="6"/>
        <v>0</v>
      </c>
      <c r="L99">
        <f t="shared" si="6"/>
        <v>0.13913989029124321</v>
      </c>
      <c r="M99">
        <f t="shared" si="6"/>
        <v>0</v>
      </c>
      <c r="N99">
        <f t="shared" si="6"/>
        <v>0.11739567999999999</v>
      </c>
      <c r="O99">
        <f t="shared" si="6"/>
        <v>12.903873928756527</v>
      </c>
      <c r="P99" s="77">
        <f t="shared" si="6"/>
        <v>1.465284282245124</v>
      </c>
      <c r="Q99" s="77">
        <f t="shared" si="6"/>
        <v>0.35307648103028244</v>
      </c>
      <c r="R99" s="80">
        <f>SUM(R3:R98)/4000</f>
        <v>0.19317377240371053</v>
      </c>
      <c r="S99" s="80">
        <f t="shared" si="6"/>
        <v>0</v>
      </c>
      <c r="T99" s="78">
        <f t="shared" si="6"/>
        <v>0.69237749999999998</v>
      </c>
      <c r="U99" s="78">
        <f t="shared" si="6"/>
        <v>9.5778074999999969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0.25341749999999996</v>
      </c>
      <c r="Z99" s="75">
        <f t="shared" si="6"/>
        <v>-1.46109</v>
      </c>
      <c r="AA99" s="117">
        <f t="shared" si="6"/>
        <v>6.7059999999999995E-2</v>
      </c>
      <c r="AB99" s="117">
        <f t="shared" si="6"/>
        <v>0</v>
      </c>
      <c r="AC99">
        <f t="shared" si="6"/>
        <v>0.26603491575320998</v>
      </c>
      <c r="AD99">
        <f t="shared" si="6"/>
        <v>26.000497861127268</v>
      </c>
      <c r="AE99">
        <f t="shared" si="6"/>
        <v>-0.70179425000000006</v>
      </c>
      <c r="AG99">
        <f t="shared" si="6"/>
        <v>25.298703611127259</v>
      </c>
      <c r="AI99">
        <f t="shared" si="6"/>
        <v>0</v>
      </c>
      <c r="AJ99">
        <f t="shared" si="6"/>
        <v>0</v>
      </c>
      <c r="AK99">
        <f t="shared" si="6"/>
        <v>0.26916250000000003</v>
      </c>
      <c r="AL99">
        <f t="shared" si="6"/>
        <v>-0.51249999999999996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42.486660000000001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0.43488959999999993</v>
      </c>
      <c r="O3">
        <f>NDMC_ISGS_exbus!BB3</f>
        <v>89.32178249858724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1.3671069461306873</v>
      </c>
      <c r="AD3">
        <f>SUM(B3:AB3,AI3:AR3)-AC3</f>
        <v>153.98595511417469</v>
      </c>
      <c r="AE3">
        <f>'IDT-1'!E3</f>
        <v>0</v>
      </c>
      <c r="AF3" s="26"/>
      <c r="AG3">
        <f>SUM(AD3:AF3)+AT3</f>
        <v>153.98595511417469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1.5204311637586463</v>
      </c>
      <c r="F4">
        <f>GT_Spot!S4</f>
        <v>0</v>
      </c>
      <c r="G4">
        <f>PPCL_NG!S4</f>
        <v>42.584832000000006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0.46807639999999995</v>
      </c>
      <c r="O4">
        <f>NDMC_ISGS_exbus!BB4</f>
        <v>89.031773029988415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1.3606210163793468</v>
      </c>
      <c r="AD4">
        <f t="shared" ref="AD4:AD67" si="1">SUM(B4:AB4,AI4:AR4)-AC4</f>
        <v>153.25540357218279</v>
      </c>
      <c r="AE4">
        <f>'IDT-1'!E4</f>
        <v>0</v>
      </c>
      <c r="AF4" s="26"/>
      <c r="AG4">
        <f t="shared" ref="AG4:AG67" si="2">SUM(AD4:AF4)+AT4</f>
        <v>153.25540357218279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1.5204311637586463</v>
      </c>
      <c r="F5">
        <f>GT_Spot!S5</f>
        <v>0</v>
      </c>
      <c r="G5">
        <f>PPCL_NG!S5</f>
        <v>42.611495999999995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0.44954879999999997</v>
      </c>
      <c r="O5">
        <f>NDMC_ISGS_exbus!BB5</f>
        <v>88.079971961272406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1.3523167672946457</v>
      </c>
      <c r="AD5">
        <f t="shared" si="1"/>
        <v>152.32004315255145</v>
      </c>
      <c r="AE5">
        <f>'IDT-1'!E5</f>
        <v>0</v>
      </c>
      <c r="AF5" s="26"/>
      <c r="AG5">
        <f t="shared" si="2"/>
        <v>152.32004315255145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1.5204311637586463</v>
      </c>
      <c r="F6">
        <f>GT_Spot!S6</f>
        <v>0</v>
      </c>
      <c r="G6">
        <f>PPCL_NG!S6</f>
        <v>42.666035999999998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0.42715279999999989</v>
      </c>
      <c r="O6">
        <f>NDMC_ISGS_exbus!BB6</f>
        <v>88.079956029988409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1.3525994942993467</v>
      </c>
      <c r="AD6">
        <f t="shared" si="1"/>
        <v>152.35188849426277</v>
      </c>
      <c r="AE6">
        <f>'IDT-1'!E6</f>
        <v>0</v>
      </c>
      <c r="AF6" s="26"/>
      <c r="AG6">
        <f t="shared" si="2"/>
        <v>152.35188849426277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42.381215999999995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0.41819439999999986</v>
      </c>
      <c r="O7">
        <f>NDMC_ISGS_exbus!BB7</f>
        <v>88.395853411036654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1.3578839452002422</v>
      </c>
      <c r="AD7">
        <f t="shared" si="1"/>
        <v>152.94710982755456</v>
      </c>
      <c r="AE7">
        <f>'IDT-1'!E7</f>
        <v>0</v>
      </c>
      <c r="AF7" s="26"/>
      <c r="AG7">
        <f t="shared" si="2"/>
        <v>152.94710982755456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41.437068000000004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0.42511679999999991</v>
      </c>
      <c r="O8">
        <f>NDMC_ISGS_exbus!BB8</f>
        <v>88.400182479752658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1.3496744557249429</v>
      </c>
      <c r="AD8">
        <f t="shared" si="1"/>
        <v>152.02242278574585</v>
      </c>
      <c r="AE8">
        <f>'IDT-1'!E8</f>
        <v>0</v>
      </c>
      <c r="AF8" s="26"/>
      <c r="AG8">
        <f t="shared" si="2"/>
        <v>152.02242278574585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41.792183999999999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0.42715279999999989</v>
      </c>
      <c r="O9">
        <f>NDMC_ISGS_exbus!BB9</f>
        <v>88.420000486843477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1.3529917917873422</v>
      </c>
      <c r="AD9">
        <f t="shared" si="1"/>
        <v>152.39607545677427</v>
      </c>
      <c r="AE9">
        <f>'IDT-1'!E9</f>
        <v>0</v>
      </c>
      <c r="AF9" s="26"/>
      <c r="AG9">
        <f t="shared" si="2"/>
        <v>152.39607545677427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42.169116000000002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0.39864879999999991</v>
      </c>
      <c r="O10">
        <f>NDMC_ISGS_exbus!BB10</f>
        <v>88.419984555559481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1.3560578179920431</v>
      </c>
      <c r="AD10">
        <f t="shared" si="1"/>
        <v>152.74142149928556</v>
      </c>
      <c r="AE10">
        <f>'IDT-1'!E10</f>
        <v>0</v>
      </c>
      <c r="AF10" s="26"/>
      <c r="AG10">
        <f t="shared" si="2"/>
        <v>152.74142149928556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42.467268000000004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0.38500759999999995</v>
      </c>
      <c r="O11">
        <f>NDMC_ISGS_exbus!BB11</f>
        <v>88.329862912709842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1.8016748186847322</v>
      </c>
      <c r="AD11">
        <f t="shared" si="1"/>
        <v>102.49019365574325</v>
      </c>
      <c r="AE11">
        <f>'IDT-1'!E11</f>
        <v>0</v>
      </c>
      <c r="AF11" s="26"/>
      <c r="AG11">
        <f t="shared" si="2"/>
        <v>102.49019365574325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42.455148000000008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0.36159359999999996</v>
      </c>
      <c r="O12">
        <f>NDMC_ISGS_exbus!BB12</f>
        <v>88.329846981425845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1.8013619792894333</v>
      </c>
      <c r="AD12">
        <f t="shared" si="1"/>
        <v>102.45495656385457</v>
      </c>
      <c r="AE12">
        <f>'IDT-1'!E12</f>
        <v>0</v>
      </c>
      <c r="AF12" s="26"/>
      <c r="AG12">
        <f t="shared" si="2"/>
        <v>102.45495656385457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1.2719741478070494</v>
      </c>
      <c r="F13">
        <f>GT_Spot!S13</f>
        <v>0</v>
      </c>
      <c r="G13">
        <f>PPCL_NG!S13</f>
        <v>42.458784000000009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0.59329039999999988</v>
      </c>
      <c r="O13">
        <f>NDMC_ISGS_exbus!BB13</f>
        <v>87.960362457612803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1.7929052185118333</v>
      </c>
      <c r="AD13">
        <f t="shared" si="1"/>
        <v>101.5024177817231</v>
      </c>
      <c r="AE13">
        <f>'IDT-1'!E13</f>
        <v>0</v>
      </c>
      <c r="AF13" s="26"/>
      <c r="AG13">
        <f t="shared" si="2"/>
        <v>101.5024177817231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1.2719741478070494</v>
      </c>
      <c r="F14">
        <f>GT_Spot!S14</f>
        <v>0</v>
      </c>
      <c r="G14">
        <f>PPCL_NG!S14</f>
        <v>41.400534857142858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0.79851919999999998</v>
      </c>
      <c r="O14">
        <f>NDMC_ISGS_exbus!BB14</f>
        <v>87.960346526328806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1.785398499299391</v>
      </c>
      <c r="AD14">
        <f t="shared" si="1"/>
        <v>100.65688822679436</v>
      </c>
      <c r="AE14">
        <f>'IDT-1'!E14</f>
        <v>0</v>
      </c>
      <c r="AF14" s="26"/>
      <c r="AG14">
        <f t="shared" si="2"/>
        <v>100.65688822679436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41.162723142857146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0.87181519999999979</v>
      </c>
      <c r="O15">
        <f>NDMC_ISGS_exbus!BB15</f>
        <v>87.983745006332583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1.7914328932457553</v>
      </c>
      <c r="AD15">
        <f t="shared" si="1"/>
        <v>101.33658041766212</v>
      </c>
      <c r="AE15">
        <f>'IDT-1'!E15</f>
        <v>0</v>
      </c>
      <c r="AF15" s="26"/>
      <c r="AG15">
        <f t="shared" si="2"/>
        <v>101.33658041766212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40.114458571428571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0.94796159999999974</v>
      </c>
      <c r="O16">
        <f>NDMC_ISGS_exbus!BB16</f>
        <v>87.983729075048572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1.7828763491345199</v>
      </c>
      <c r="AD16">
        <f t="shared" si="1"/>
        <v>100.37280240367842</v>
      </c>
      <c r="AE16">
        <f>'IDT-1'!E16</f>
        <v>0</v>
      </c>
      <c r="AF16" s="26"/>
      <c r="AG16">
        <f t="shared" si="2"/>
        <v>100.37280240367842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39.992594857142855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0.91762519999999981</v>
      </c>
      <c r="O17">
        <f>NDMC_ISGS_exbus!BB17</f>
        <v>88.119168748246921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1.7827288572529512</v>
      </c>
      <c r="AD17">
        <f t="shared" si="1"/>
        <v>100.35618945447263</v>
      </c>
      <c r="AE17">
        <f>'IDT-1'!E17</f>
        <v>0</v>
      </c>
      <c r="AF17" s="26"/>
      <c r="AG17">
        <f t="shared" si="2"/>
        <v>100.35618945447263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40.068315999999996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0.95569839999999984</v>
      </c>
      <c r="O18">
        <f>NDMC_ISGS_exbus!BB18</f>
        <v>88.194731253962928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1.7843951975203947</v>
      </c>
      <c r="AD18">
        <f t="shared" si="1"/>
        <v>100.54387996277832</v>
      </c>
      <c r="AE18">
        <f>'IDT-1'!E18</f>
        <v>0</v>
      </c>
      <c r="AF18" s="26"/>
      <c r="AG18">
        <f t="shared" si="2"/>
        <v>100.54387996277832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2.0986175115207373</v>
      </c>
      <c r="F19">
        <f>GT_Spot!S19</f>
        <v>0</v>
      </c>
      <c r="G19">
        <f>PPCL_NG!S19</f>
        <v>39.98312971428571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0.98318439999999985</v>
      </c>
      <c r="O19">
        <f>NDMC_ISGS_exbus!BB19</f>
        <v>87.014635658399499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1.7735025937651507</v>
      </c>
      <c r="AD19">
        <f t="shared" si="1"/>
        <v>99.316976685255852</v>
      </c>
      <c r="AE19">
        <f>'IDT-1'!E19</f>
        <v>0</v>
      </c>
      <c r="AF19" s="26"/>
      <c r="AG19">
        <f t="shared" si="2"/>
        <v>99.316976685255852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39.989045428571416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1.0086343999999998</v>
      </c>
      <c r="O20">
        <f>NDMC_ISGS_exbus!BB20</f>
        <v>87.014635658399499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1.773778612050865</v>
      </c>
      <c r="AD20">
        <f t="shared" si="1"/>
        <v>99.348066381255833</v>
      </c>
      <c r="AE20">
        <f>'IDT-1'!E20</f>
        <v>0</v>
      </c>
      <c r="AF20" s="26"/>
      <c r="AG20">
        <f t="shared" si="2"/>
        <v>99.348066381255833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39.88492885714286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0.97829799999999978</v>
      </c>
      <c r="O21">
        <f>NDMC_ISGS_exbus!BB21</f>
        <v>86.954686337956844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1.7720678718823983</v>
      </c>
      <c r="AD21">
        <f t="shared" si="1"/>
        <v>99.155374829553097</v>
      </c>
      <c r="AE21">
        <f>'IDT-1'!E21</f>
        <v>0</v>
      </c>
      <c r="AF21" s="26"/>
      <c r="AG21">
        <f t="shared" si="2"/>
        <v>99.155374829553097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39.705091142857135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1.0114847999999999</v>
      </c>
      <c r="O22">
        <f>NDMC_ISGS_exbus!BB22</f>
        <v>86.954686337956844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1.7707773438366841</v>
      </c>
      <c r="AD22">
        <f t="shared" si="1"/>
        <v>99.010014443313096</v>
      </c>
      <c r="AE22">
        <f>'IDT-1'!E22</f>
        <v>0</v>
      </c>
      <c r="AF22" s="26"/>
      <c r="AG22">
        <f t="shared" si="2"/>
        <v>99.010014443313096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2.0986175115207373</v>
      </c>
      <c r="F23">
        <f>GT_Spot!S23</f>
        <v>0</v>
      </c>
      <c r="G23">
        <f>PPCL_NG!S23</f>
        <v>39.787911142857141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0.96262079999999983</v>
      </c>
      <c r="O23">
        <f>NDMC_ISGS_exbus!BB23</f>
        <v>86.600566231076655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1.7679598996961381</v>
      </c>
      <c r="AD23">
        <f t="shared" si="1"/>
        <v>98.69266778057343</v>
      </c>
      <c r="AE23">
        <f>'IDT-1'!E23</f>
        <v>0</v>
      </c>
      <c r="AF23" s="26"/>
      <c r="AG23">
        <f t="shared" si="2"/>
        <v>98.69266778057343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2.0986175115207373</v>
      </c>
      <c r="F24">
        <f>GT_Spot!S24</f>
        <v>0</v>
      </c>
      <c r="G24">
        <f>PPCL_NG!S24</f>
        <v>39.810390857142849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0.93045199999999995</v>
      </c>
      <c r="O24">
        <f>NDMC_ISGS_exbus!BB24</f>
        <v>86.73654023107666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1.7690712069418528</v>
      </c>
      <c r="AD24">
        <f t="shared" si="1"/>
        <v>98.817841387613456</v>
      </c>
      <c r="AE24">
        <f>'IDT-1'!E24</f>
        <v>0</v>
      </c>
      <c r="AF24" s="26"/>
      <c r="AG24">
        <f t="shared" si="2"/>
        <v>98.817841387613456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2.0986175115207373</v>
      </c>
      <c r="F25">
        <f>GT_Spot!S25</f>
        <v>0</v>
      </c>
      <c r="G25">
        <f>PPCL_NG!S25</f>
        <v>39.55483199999999</v>
      </c>
      <c r="H25">
        <f>PPCL_Spot!S25</f>
        <v>0</v>
      </c>
      <c r="I25">
        <f>Bawana_NG!S25</f>
        <v>19.390908494588391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0.95773439999999976</v>
      </c>
      <c r="O25">
        <f>NDMC_ISGS_exbus!BB25</f>
        <v>86.829127039014452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1.7207584696158769</v>
      </c>
      <c r="AD25">
        <f t="shared" si="1"/>
        <v>103.42046097550769</v>
      </c>
      <c r="AE25">
        <f>'IDT-1'!E25</f>
        <v>0</v>
      </c>
      <c r="AF25" s="26"/>
      <c r="AG25">
        <f t="shared" si="2"/>
        <v>103.42046097550769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2.0986175115207373</v>
      </c>
      <c r="F26">
        <f>GT_Spot!S26</f>
        <v>0</v>
      </c>
      <c r="G26">
        <f>PPCL_NG!S26</f>
        <v>39.679061999999995</v>
      </c>
      <c r="H26">
        <f>PPCL_Spot!S26</f>
        <v>0</v>
      </c>
      <c r="I26">
        <f>Bawana_NG!S26</f>
        <v>19.390908494588391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0.91660719999999984</v>
      </c>
      <c r="O26">
        <f>NDMC_ISGS_exbus!BB26</f>
        <v>87.583200833314436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1.7281256236457168</v>
      </c>
      <c r="AD26">
        <f t="shared" si="1"/>
        <v>104.25027041577783</v>
      </c>
      <c r="AE26">
        <f>'IDT-1'!E26</f>
        <v>0</v>
      </c>
      <c r="AF26" s="26"/>
      <c r="AG26">
        <f t="shared" si="2"/>
        <v>104.25027041577783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39.489759142857139</v>
      </c>
      <c r="H27">
        <f>PPCL_Spot!S27</f>
        <v>0</v>
      </c>
      <c r="I27">
        <f>Bawana_NG!S27</f>
        <v>17.959741191728511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0.94022479999999986</v>
      </c>
      <c r="O27">
        <f>NDMC_ISGS_exbus!BB27</f>
        <v>88.583215082314439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1.6784845729052806</v>
      </c>
      <c r="AD27">
        <f t="shared" si="1"/>
        <v>108.70327361089788</v>
      </c>
      <c r="AE27">
        <f>'IDT-1'!E27</f>
        <v>0</v>
      </c>
      <c r="AF27" s="26"/>
      <c r="AG27">
        <f t="shared" si="2"/>
        <v>108.70327361089788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39.341866285714275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0.95773439999999976</v>
      </c>
      <c r="O28">
        <f>NDMC_ISGS_exbus!BB28</f>
        <v>90.822117865814434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1.6970418222500125</v>
      </c>
      <c r="AD28">
        <f t="shared" si="1"/>
        <v>110.79349469618177</v>
      </c>
      <c r="AE28">
        <f>'IDT-1'!E28</f>
        <v>0</v>
      </c>
      <c r="AF28" s="26"/>
      <c r="AG28">
        <f t="shared" si="2"/>
        <v>110.79349469618177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39.566663428571424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0.96058479999999991</v>
      </c>
      <c r="O29">
        <f>NDMC_ISGS_exbus!BB29</f>
        <v>92.845807785914459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1.6724629543130591</v>
      </c>
      <c r="AD29">
        <f t="shared" si="1"/>
        <v>118.06941102707589</v>
      </c>
      <c r="AE29">
        <f>'IDT-1'!E29</f>
        <v>0</v>
      </c>
      <c r="AF29" s="26"/>
      <c r="AG29">
        <f t="shared" si="2"/>
        <v>118.06941102707589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39.507506285714285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0.90785239999999978</v>
      </c>
      <c r="O30">
        <f>NDMC_ISGS_exbus!BB30</f>
        <v>95.598915773514435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1.6513150390158193</v>
      </c>
      <c r="AD30">
        <f t="shared" si="1"/>
        <v>125.73177738711597</v>
      </c>
      <c r="AE30">
        <f>'IDT-1'!E30</f>
        <v>0</v>
      </c>
      <c r="AF30" s="26"/>
      <c r="AG30">
        <f t="shared" si="2"/>
        <v>125.73177738711597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39.496857999999989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-1.0179999999999998E-3</v>
      </c>
      <c r="O31">
        <f>NDMC_ISGS_exbus!BB31</f>
        <v>97.516429728714456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1.6601153937211115</v>
      </c>
      <c r="AD31">
        <f t="shared" si="1"/>
        <v>126.7209723018964</v>
      </c>
      <c r="AE31">
        <f>'IDT-1'!E31</f>
        <v>0</v>
      </c>
      <c r="AF31" s="26"/>
      <c r="AG31">
        <f t="shared" si="2"/>
        <v>126.7209723018964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2.0986175115207373</v>
      </c>
      <c r="F32">
        <f>GT_Spot!S32</f>
        <v>0</v>
      </c>
      <c r="G32">
        <f>PPCL_NG!S32</f>
        <v>39.577311714285706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97.635771755314451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1.6174721566887469</v>
      </c>
      <c r="AD32">
        <f t="shared" si="1"/>
        <v>131.96422882443215</v>
      </c>
      <c r="AE32">
        <f>'IDT-1'!E32</f>
        <v>0</v>
      </c>
      <c r="AF32" s="26"/>
      <c r="AG32">
        <f t="shared" si="2"/>
        <v>131.96422882443215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2.0986175115207373</v>
      </c>
      <c r="F33">
        <f>GT_Spot!S33</f>
        <v>0</v>
      </c>
      <c r="G33">
        <f>PPCL_NG!S33</f>
        <v>39.541817428571434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-1.0179999999999998E-3</v>
      </c>
      <c r="O33">
        <f>NDMC_ISGS_exbus!BB33</f>
        <v>97.635771755314451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1.6171688449082791</v>
      </c>
      <c r="AD33">
        <f t="shared" si="1"/>
        <v>131.92801985049834</v>
      </c>
      <c r="AE33">
        <f>'IDT-1'!E33</f>
        <v>0</v>
      </c>
      <c r="AF33" s="26"/>
      <c r="AG33">
        <f t="shared" si="2"/>
        <v>131.92801985049834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1.3119823554717256</v>
      </c>
      <c r="F34">
        <f>GT_Spot!S34</f>
        <v>0</v>
      </c>
      <c r="G34">
        <f>PPCL_NG!S34</f>
        <v>39.792643714285703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0.41147559999999994</v>
      </c>
      <c r="O34">
        <f>NDMC_ISGS_exbus!BB34</f>
        <v>97.635771755314451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1.4828937613625859</v>
      </c>
      <c r="AD34">
        <f t="shared" si="1"/>
        <v>146.93897966370929</v>
      </c>
      <c r="AE34">
        <f>'IDT-1'!E34</f>
        <v>0</v>
      </c>
      <c r="AF34" s="26"/>
      <c r="AG34">
        <f t="shared" si="2"/>
        <v>146.93897966370929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1.3119823554717256</v>
      </c>
      <c r="F35">
        <f>GT_Spot!S35</f>
        <v>0</v>
      </c>
      <c r="G35">
        <f>PPCL_NG!S35</f>
        <v>40.753355714285711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0.80340559999999983</v>
      </c>
      <c r="O35">
        <f>NDMC_ISGS_exbus!BB35</f>
        <v>97.516981691205984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1.5188423831764784</v>
      </c>
      <c r="AD35">
        <f t="shared" si="1"/>
        <v>171.07688297778694</v>
      </c>
      <c r="AE35">
        <f>'IDT-1'!E35</f>
        <v>0</v>
      </c>
      <c r="AF35" s="26"/>
      <c r="AG35">
        <f t="shared" si="2"/>
        <v>171.07688297778694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12.94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1.3119823554717256</v>
      </c>
      <c r="F36">
        <f>GT_Spot!S36</f>
        <v>0</v>
      </c>
      <c r="G36">
        <f>PPCL_NG!S36</f>
        <v>40.147586571428569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0.81216039999999978</v>
      </c>
      <c r="O36">
        <f>NDMC_ISGS_exbus!BB36</f>
        <v>96.99652110990597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1.5091846038438952</v>
      </c>
      <c r="AD36">
        <f t="shared" si="1"/>
        <v>169.98906583296238</v>
      </c>
      <c r="AE36">
        <f>'IDT-1'!E36</f>
        <v>0</v>
      </c>
      <c r="AF36" s="26"/>
      <c r="AG36">
        <f t="shared" si="2"/>
        <v>169.98906583296238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12.96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1.2095689528075098</v>
      </c>
      <c r="F37">
        <f>GT_Spot!S37</f>
        <v>0</v>
      </c>
      <c r="G37">
        <f>PPCL_NG!S37</f>
        <v>40.095528285714288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0.85715599999999981</v>
      </c>
      <c r="O37">
        <f>NDMC_ISGS_exbus!BB37</f>
        <v>94.643178509741503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1.4587357993847172</v>
      </c>
      <c r="AD37">
        <f t="shared" si="1"/>
        <v>164.30669594887857</v>
      </c>
      <c r="AE37">
        <f>'IDT-1'!E37</f>
        <v>0</v>
      </c>
      <c r="AF37" s="26"/>
      <c r="AG37">
        <f t="shared" si="2"/>
        <v>164.30669594887857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1.1782879044978891</v>
      </c>
      <c r="F38">
        <f>GT_Spot!S38</f>
        <v>0</v>
      </c>
      <c r="G38">
        <f>PPCL_NG!S38</f>
        <v>40.088429428571423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0.85898839999999999</v>
      </c>
      <c r="O38">
        <f>NDMC_ISGS_exbus!BB38</f>
        <v>92.744521473841502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1.4422339994208153</v>
      </c>
      <c r="AD38">
        <f t="shared" si="1"/>
        <v>162.44799320749001</v>
      </c>
      <c r="AE38">
        <f>'IDT-1'!E38</f>
        <v>0</v>
      </c>
      <c r="AF38" s="26"/>
      <c r="AG38">
        <f t="shared" si="2"/>
        <v>162.44799320749001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9.75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2.0988179669030731</v>
      </c>
      <c r="F39">
        <f>GT_Spot!S39</f>
        <v>0</v>
      </c>
      <c r="G39">
        <f>PPCL_NG!S39</f>
        <v>40.08842942857143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0.83944279999999993</v>
      </c>
      <c r="O39">
        <f>NDMC_ISGS_exbus!BB39</f>
        <v>91.150269109941519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1.4368372418876609</v>
      </c>
      <c r="AD39">
        <f t="shared" si="1"/>
        <v>161.84012206352836</v>
      </c>
      <c r="AE39">
        <f>'IDT-1'!E39</f>
        <v>0</v>
      </c>
      <c r="AF39" s="26"/>
      <c r="AG39">
        <f t="shared" si="2"/>
        <v>161.84012206352836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9.83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2.0986175115207373</v>
      </c>
      <c r="F40">
        <f>GT_Spot!S40</f>
        <v>0</v>
      </c>
      <c r="G40">
        <f>PPCL_NG!S40</f>
        <v>39.926338857142845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0.87079719999999983</v>
      </c>
      <c r="O40">
        <f>NDMC_ISGS_exbus!BB40</f>
        <v>90.466053319141508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1.4314239006126848</v>
      </c>
      <c r="AD40">
        <f t="shared" si="1"/>
        <v>161.2303829871924</v>
      </c>
      <c r="AE40">
        <f>'IDT-1'!E40</f>
        <v>0</v>
      </c>
      <c r="AF40" s="26"/>
      <c r="AG40">
        <f t="shared" si="2"/>
        <v>161.2303829871924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10.029999999999999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2.0986175115207373</v>
      </c>
      <c r="F41">
        <f>GT_Spot!S41</f>
        <v>0</v>
      </c>
      <c r="G41">
        <f>PPCL_NG!S41</f>
        <v>39.828137999999996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0.95875239999999973</v>
      </c>
      <c r="O41">
        <f>NDMC_ISGS_exbus!BB41</f>
        <v>89.504304667541518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1.430614350695748</v>
      </c>
      <c r="AD41">
        <f t="shared" si="1"/>
        <v>161.1391982283665</v>
      </c>
      <c r="AE41">
        <f>'IDT-1'!E41</f>
        <v>0</v>
      </c>
      <c r="AF41" s="26"/>
      <c r="AG41">
        <f t="shared" si="2"/>
        <v>161.1391982283665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10.91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2.0986175115207373</v>
      </c>
      <c r="F42">
        <f>GT_Spot!S42</f>
        <v>0</v>
      </c>
      <c r="G42">
        <f>PPCL_NG!S42</f>
        <v>39.959466857142857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0.95977039999999991</v>
      </c>
      <c r="O42">
        <f>NDMC_ISGS_exbus!BB42</f>
        <v>89.375956649541521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1.4300335404802049</v>
      </c>
      <c r="AD42">
        <f t="shared" si="1"/>
        <v>161.07377787772492</v>
      </c>
      <c r="AE42">
        <f>'IDT-1'!E42</f>
        <v>0</v>
      </c>
      <c r="AF42" s="26"/>
      <c r="AG42">
        <f t="shared" si="2"/>
        <v>161.07377787772492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10.84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2.0986175115207373</v>
      </c>
      <c r="F43">
        <f>GT_Spot!S43</f>
        <v>0</v>
      </c>
      <c r="G43">
        <f>PPCL_NG!S43</f>
        <v>41.25619142857142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0.94307519999999978</v>
      </c>
      <c r="O43">
        <f>NDMC_ISGS_exbus!BB43</f>
        <v>89.233809659941528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1.4413669054402964</v>
      </c>
      <c r="AD43">
        <f t="shared" si="1"/>
        <v>162.35032689459339</v>
      </c>
      <c r="AE43">
        <f>'IDT-1'!E43</f>
        <v>0</v>
      </c>
      <c r="AF43" s="26"/>
      <c r="AG43">
        <f t="shared" si="2"/>
        <v>162.35032689459339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10.99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2.0986175115207373</v>
      </c>
      <c r="F44">
        <f>GT_Spot!S44</f>
        <v>0</v>
      </c>
      <c r="G44">
        <f>PPCL_NG!S44</f>
        <v>41.126045714285709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0.94511119999999993</v>
      </c>
      <c r="O44">
        <f>NDMC_ISGS_exbus!BB44</f>
        <v>88.479331520741525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1.4353601323296221</v>
      </c>
      <c r="AD44">
        <f t="shared" si="1"/>
        <v>161.67374581421834</v>
      </c>
      <c r="AE44">
        <f>'IDT-1'!E44</f>
        <v>0</v>
      </c>
      <c r="AF44" s="26"/>
      <c r="AG44">
        <f t="shared" si="2"/>
        <v>161.67374581421834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11.19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2.0986175115207373</v>
      </c>
      <c r="F45">
        <f>GT_Spot!S45</f>
        <v>0</v>
      </c>
      <c r="G45">
        <f>PPCL_NG!S45</f>
        <v>40.991167428571416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0.92454759999999991</v>
      </c>
      <c r="O45">
        <f>NDMC_ISGS_exbus!BB45</f>
        <v>87.985149422741515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1.4732034412729362</v>
      </c>
      <c r="AD45">
        <f t="shared" si="1"/>
        <v>165.93627852156069</v>
      </c>
      <c r="AE45">
        <f>'IDT-1'!E45</f>
        <v>0</v>
      </c>
      <c r="AF45" s="26"/>
      <c r="AG45">
        <f t="shared" si="2"/>
        <v>165.93627852156069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16.14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2.0986175115207373</v>
      </c>
      <c r="F46">
        <f>GT_Spot!S46</f>
        <v>0</v>
      </c>
      <c r="G46">
        <f>PPCL_NG!S46</f>
        <v>40.877585714285708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0.86591079999999998</v>
      </c>
      <c r="O46">
        <f>NDMC_ISGS_exbus!BB46</f>
        <v>87.985149422741515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1.477671918347222</v>
      </c>
      <c r="AD46">
        <f t="shared" si="1"/>
        <v>166.43959153020072</v>
      </c>
      <c r="AE46">
        <f>'IDT-1'!E46</f>
        <v>0</v>
      </c>
      <c r="AF46" s="26"/>
      <c r="AG46">
        <f t="shared" si="2"/>
        <v>166.43959153020072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16.82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2.0986175115207373</v>
      </c>
      <c r="F47">
        <f>GT_Spot!S47</f>
        <v>0</v>
      </c>
      <c r="G47">
        <f>PPCL_NG!S47</f>
        <v>40.90124857142856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0.88158799999999982</v>
      </c>
      <c r="O47">
        <f>NDMC_ISGS_exbus!BB47</f>
        <v>87.414186293941512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1.4935856353166395</v>
      </c>
      <c r="AD47">
        <f t="shared" si="1"/>
        <v>168.23205474157419</v>
      </c>
      <c r="AE47">
        <f>'IDT-1'!E47</f>
        <v>0</v>
      </c>
      <c r="AF47" s="26"/>
      <c r="AG47">
        <f t="shared" si="2"/>
        <v>168.23205474157419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19.16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2.1531914893617019</v>
      </c>
      <c r="F48">
        <f>GT_Spot!S48</f>
        <v>0</v>
      </c>
      <c r="G48">
        <f>PPCL_NG!S48</f>
        <v>40.879952000000003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0.9996759999999999</v>
      </c>
      <c r="O48">
        <f>NDMC_ISGS_exbus!BB48</f>
        <v>86.933223165141513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1.4906851753596286</v>
      </c>
      <c r="AD48">
        <f t="shared" si="1"/>
        <v>167.90535747914359</v>
      </c>
      <c r="AE48">
        <f>'IDT-1'!E48</f>
        <v>0</v>
      </c>
      <c r="AF48" s="26"/>
      <c r="AG48">
        <f t="shared" si="2"/>
        <v>167.90535747914359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19.16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2.1531914893617019</v>
      </c>
      <c r="F49">
        <f>GT_Spot!S49</f>
        <v>0</v>
      </c>
      <c r="G49">
        <f>PPCL_NG!S49</f>
        <v>41.043225714285711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1.0348987999999999</v>
      </c>
      <c r="O49">
        <f>NDMC_ISGS_exbus!BB49</f>
        <v>86.883172165141517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1.4919914958853429</v>
      </c>
      <c r="AD49">
        <f t="shared" si="1"/>
        <v>168.0524966729036</v>
      </c>
      <c r="AE49">
        <f>'IDT-1'!E49</f>
        <v>0</v>
      </c>
      <c r="AF49" s="26"/>
      <c r="AG49">
        <f t="shared" si="2"/>
        <v>168.0524966729036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19.16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2.0986175115207373</v>
      </c>
      <c r="F50">
        <f>GT_Spot!S50</f>
        <v>0</v>
      </c>
      <c r="G50">
        <f>PPCL_NG!S50</f>
        <v>41.116580571428564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1.0300123999999997</v>
      </c>
      <c r="O50">
        <f>NDMC_ISGS_exbus!BB50</f>
        <v>86.873172165141511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1.4920257673031994</v>
      </c>
      <c r="AD50">
        <f t="shared" si="1"/>
        <v>168.0563568807876</v>
      </c>
      <c r="AE50">
        <f>'IDT-1'!E50</f>
        <v>0</v>
      </c>
      <c r="AF50" s="26"/>
      <c r="AG50">
        <f t="shared" si="2"/>
        <v>168.0563568807876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19.16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1.6550065359477124</v>
      </c>
      <c r="F51">
        <f>GT_Spot!S51</f>
        <v>0</v>
      </c>
      <c r="G51">
        <f>PPCL_NG!S51</f>
        <v>40.877585714285708</v>
      </c>
      <c r="H51">
        <f>PPCL_Spot!S51</f>
        <v>0</v>
      </c>
      <c r="I51">
        <f>Bawana_NG!S51</f>
        <v>17.959723883465294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1.0271619999999999</v>
      </c>
      <c r="O51">
        <f>NDMC_ISGS_exbus!BB51</f>
        <v>86.862599256585483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1.4858982810345012</v>
      </c>
      <c r="AD51">
        <f t="shared" si="1"/>
        <v>167.36617910924969</v>
      </c>
      <c r="AE51">
        <f>'IDT-1'!E51</f>
        <v>0</v>
      </c>
      <c r="AF51" s="26"/>
      <c r="AG51">
        <f t="shared" si="2"/>
        <v>167.36617910924969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19.16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1.6550065359477124</v>
      </c>
      <c r="F52">
        <f>GT_Spot!S52</f>
        <v>0</v>
      </c>
      <c r="G52">
        <f>PPCL_NG!S52</f>
        <v>41.126045714285709</v>
      </c>
      <c r="H52">
        <f>PPCL_Spot!S52</f>
        <v>0</v>
      </c>
      <c r="I52">
        <f>Bawana_NG!S52</f>
        <v>17.959723883465294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1.0534264</v>
      </c>
      <c r="O52">
        <f>NDMC_ISGS_exbus!BB52</f>
        <v>86.872599256585488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1.4884038557545012</v>
      </c>
      <c r="AD52">
        <f t="shared" si="1"/>
        <v>167.6483979345297</v>
      </c>
      <c r="AE52">
        <f>'IDT-1'!E52</f>
        <v>0</v>
      </c>
      <c r="AF52" s="26"/>
      <c r="AG52">
        <f t="shared" si="2"/>
        <v>167.6483979345297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19.16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2.0988179669030731</v>
      </c>
      <c r="F53">
        <f>GT_Spot!S53</f>
        <v>0</v>
      </c>
      <c r="G53">
        <f>PPCL_NG!S53</f>
        <v>42.183660000000003</v>
      </c>
      <c r="H53">
        <f>PPCL_Spot!S53</f>
        <v>0</v>
      </c>
      <c r="I53">
        <f>Bawana_NG!S53</f>
        <v>17.959723883465294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1.0330663999999998</v>
      </c>
      <c r="O53">
        <f>NDMC_ISGS_exbus!BB53</f>
        <v>86.872599256585488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1.5014372340611941</v>
      </c>
      <c r="AD53">
        <f t="shared" si="1"/>
        <v>169.11643027289264</v>
      </c>
      <c r="AE53">
        <f>'IDT-1'!E53</f>
        <v>0</v>
      </c>
      <c r="AF53" s="26"/>
      <c r="AG53">
        <f t="shared" si="2"/>
        <v>169.11643027289264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19.16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2.0988179669030731</v>
      </c>
      <c r="F54">
        <f>GT_Spot!S54</f>
        <v>0</v>
      </c>
      <c r="G54">
        <f>PPCL_NG!S54</f>
        <v>42.220020000000012</v>
      </c>
      <c r="H54">
        <f>PPCL_Spot!S54</f>
        <v>0</v>
      </c>
      <c r="I54">
        <f>Bawana_NG!S54</f>
        <v>17.959722818118681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0.99295719999999976</v>
      </c>
      <c r="O54">
        <f>NDMC_ISGS_exbus!BB54</f>
        <v>86.937221292585477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1.5019729056429438</v>
      </c>
      <c r="AD54">
        <f t="shared" si="1"/>
        <v>169.17676637196431</v>
      </c>
      <c r="AE54">
        <f>'IDT-1'!E54</f>
        <v>0</v>
      </c>
      <c r="AF54" s="26"/>
      <c r="AG54">
        <f t="shared" si="2"/>
        <v>169.17676637196431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19.16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2.0988179669030731</v>
      </c>
      <c r="F55">
        <f>GT_Spot!S55</f>
        <v>0</v>
      </c>
      <c r="G55">
        <f>PPCL_NG!S55</f>
        <v>42.463631999999997</v>
      </c>
      <c r="H55">
        <f>PPCL_Spot!S55</f>
        <v>0</v>
      </c>
      <c r="I55">
        <f>Bawana_NG!S55</f>
        <v>17.959721744519328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1.0135207999999998</v>
      </c>
      <c r="O55">
        <f>NDMC_ISGS_exbus!BB55</f>
        <v>87.254754036585481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1.5070919296224696</v>
      </c>
      <c r="AD55">
        <f t="shared" si="1"/>
        <v>169.7533546183854</v>
      </c>
      <c r="AE55">
        <f>'IDT-1'!E55</f>
        <v>0</v>
      </c>
      <c r="AF55" s="26"/>
      <c r="AG55">
        <f t="shared" si="2"/>
        <v>169.7533546183854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19.16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1.6550065359477124</v>
      </c>
      <c r="F56">
        <f>GT_Spot!S56</f>
        <v>0</v>
      </c>
      <c r="G56">
        <f>PPCL_NG!S56</f>
        <v>42.264864000000003</v>
      </c>
      <c r="H56">
        <f>PPCL_Spot!S56</f>
        <v>0</v>
      </c>
      <c r="I56">
        <f>Bawana_NG!S56</f>
        <v>17.959720662570962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0.97931599999999974</v>
      </c>
      <c r="O56">
        <f>NDMC_ISGS_exbus!BB56</f>
        <v>87.254754036585481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1.5011362188689168</v>
      </c>
      <c r="AD56">
        <f t="shared" si="1"/>
        <v>169.08252501623525</v>
      </c>
      <c r="AE56">
        <f>'IDT-1'!E56</f>
        <v>0</v>
      </c>
      <c r="AF56" s="26"/>
      <c r="AG56">
        <f t="shared" si="2"/>
        <v>169.08252501623525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19.16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1.6550065359477124</v>
      </c>
      <c r="F57">
        <f>GT_Spot!S57</f>
        <v>0</v>
      </c>
      <c r="G57">
        <f>PPCL_NG!S57</f>
        <v>42.203052000000007</v>
      </c>
      <c r="H57">
        <f>PPCL_Spot!S57</f>
        <v>0</v>
      </c>
      <c r="I57">
        <f>Bawana_NG!S57</f>
        <v>17.959715124117693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1.0037479999999999</v>
      </c>
      <c r="O57">
        <f>NDMC_ISGS_exbus!BB57</f>
        <v>87.254754036585481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1.5008072261305281</v>
      </c>
      <c r="AD57">
        <f t="shared" si="1"/>
        <v>169.04546847052038</v>
      </c>
      <c r="AE57">
        <f>'IDT-1'!E57</f>
        <v>0</v>
      </c>
      <c r="AF57" s="26"/>
      <c r="AG57">
        <f t="shared" si="2"/>
        <v>169.04546847052038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19.16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2.0988179669030731</v>
      </c>
      <c r="F58">
        <f>GT_Spot!S58</f>
        <v>0</v>
      </c>
      <c r="G58">
        <f>PPCL_NG!S58</f>
        <v>42.186084000000001</v>
      </c>
      <c r="H58">
        <f>PPCL_Spot!S58</f>
        <v>0</v>
      </c>
      <c r="I58">
        <f>Bawana_NG!S58</f>
        <v>17.959717365646391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0.98908879999999977</v>
      </c>
      <c r="O58">
        <f>NDMC_ISGS_exbus!BB58</f>
        <v>87.254754036585481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1.5043464670883877</v>
      </c>
      <c r="AD58">
        <f t="shared" si="1"/>
        <v>169.44411570204656</v>
      </c>
      <c r="AE58">
        <f>'IDT-1'!E58</f>
        <v>0</v>
      </c>
      <c r="AF58" s="26"/>
      <c r="AG58">
        <f t="shared" si="2"/>
        <v>169.44411570204656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19.149999999999999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2.0988179669030731</v>
      </c>
      <c r="F59">
        <f>GT_Spot!S59</f>
        <v>0</v>
      </c>
      <c r="G59">
        <f>PPCL_NG!S59</f>
        <v>42.858743999999994</v>
      </c>
      <c r="H59">
        <f>PPCL_Spot!S59</f>
        <v>0</v>
      </c>
      <c r="I59">
        <f>Bawana_NG!S59</f>
        <v>17.959716249308791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0.99784359999999983</v>
      </c>
      <c r="O59">
        <f>NDMC_ISGS_exbus!BB59</f>
        <v>87.254754036585481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1.5104309075046167</v>
      </c>
      <c r="AD59">
        <f t="shared" si="1"/>
        <v>170.1294449452927</v>
      </c>
      <c r="AE59">
        <f>'IDT-1'!E59</f>
        <v>0</v>
      </c>
      <c r="AF59" s="26"/>
      <c r="AG59">
        <f t="shared" si="2"/>
        <v>170.1294449452927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19.16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2.0988179669030731</v>
      </c>
      <c r="F60">
        <f>GT_Spot!S60</f>
        <v>0</v>
      </c>
      <c r="G60">
        <f>PPCL_NG!S60</f>
        <v>42.800567999999998</v>
      </c>
      <c r="H60">
        <f>PPCL_Spot!S60</f>
        <v>0</v>
      </c>
      <c r="I60">
        <f>Bawana_NG!S60</f>
        <v>17.959715124117693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0.90500199999999997</v>
      </c>
      <c r="O60">
        <f>NDMC_ISGS_exbus!BB60</f>
        <v>87.254754036585481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1.5091019427229353</v>
      </c>
      <c r="AD60">
        <f t="shared" si="1"/>
        <v>169.97975518488332</v>
      </c>
      <c r="AE60">
        <f>'IDT-1'!E60</f>
        <v>0</v>
      </c>
      <c r="AF60" s="26"/>
      <c r="AG60">
        <f t="shared" si="2"/>
        <v>169.97975518488332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19.16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2.0988179669030731</v>
      </c>
      <c r="F61">
        <f>GT_Spot!S61</f>
        <v>0</v>
      </c>
      <c r="G61">
        <f>PPCL_NG!S61</f>
        <v>42.960552000000007</v>
      </c>
      <c r="H61">
        <f>PPCL_Spot!S61</f>
        <v>0</v>
      </c>
      <c r="I61">
        <f>Bawana_NG!S61</f>
        <v>17.959716249308791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0.93432039999999983</v>
      </c>
      <c r="O61">
        <f>NDMC_ISGS_exbus!BB61</f>
        <v>87.254754036585481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1.5106798137446167</v>
      </c>
      <c r="AD61">
        <f t="shared" si="1"/>
        <v>170.15748083905274</v>
      </c>
      <c r="AE61">
        <f>'IDT-1'!E61</f>
        <v>0</v>
      </c>
      <c r="AF61" s="26"/>
      <c r="AG61">
        <f t="shared" si="2"/>
        <v>170.15748083905274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19.149999999999999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2.0988179669030731</v>
      </c>
      <c r="F62">
        <f>GT_Spot!S62</f>
        <v>0</v>
      </c>
      <c r="G62">
        <f>PPCL_NG!S62</f>
        <v>41.816423999999998</v>
      </c>
      <c r="H62">
        <f>PPCL_Spot!S62</f>
        <v>0</v>
      </c>
      <c r="I62">
        <f>Bawana_NG!S62</f>
        <v>17.959716249308791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0.91660719999999984</v>
      </c>
      <c r="O62">
        <f>NDMC_ISGS_exbus!BB62</f>
        <v>87.22475403658548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1.5002796111846168</v>
      </c>
      <c r="AD62">
        <f t="shared" si="1"/>
        <v>168.98603984161272</v>
      </c>
      <c r="AE62">
        <f>'IDT-1'!E62</f>
        <v>0</v>
      </c>
      <c r="AF62" s="26"/>
      <c r="AG62">
        <f t="shared" si="2"/>
        <v>168.98603984161272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19.16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2.0988179669030731</v>
      </c>
      <c r="F63">
        <f>GT_Spot!S63</f>
        <v>0</v>
      </c>
      <c r="G63">
        <f>PPCL_NG!S63</f>
        <v>12.082428000000002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0.83761039999999987</v>
      </c>
      <c r="O63">
        <f>NDMC_ISGS_exbus!BB63</f>
        <v>87.699875514185479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1.0735008405535795</v>
      </c>
      <c r="AD63">
        <f t="shared" si="1"/>
        <v>120.91523104053499</v>
      </c>
      <c r="AE63">
        <f>'IDT-1'!E63</f>
        <v>0</v>
      </c>
      <c r="AF63" s="26"/>
      <c r="AG63">
        <f t="shared" si="2"/>
        <v>120.91523104053499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1.6550065359477124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17.959709361598833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0.93330239999999975</v>
      </c>
      <c r="O64">
        <f>NDMC_ISGS_exbus!BB64</f>
        <v>88.180838612185482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0.96834194080564195</v>
      </c>
      <c r="AD64">
        <f t="shared" si="1"/>
        <v>109.07051496892639</v>
      </c>
      <c r="AE64">
        <f>'IDT-1'!E64</f>
        <v>0</v>
      </c>
      <c r="AF64" s="26"/>
      <c r="AG64">
        <f t="shared" si="2"/>
        <v>109.07051496892639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1.6137339055793993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17.959709361598833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0.86692879999999994</v>
      </c>
      <c r="O65">
        <f>NDMC_ISGS_exbus!BB65</f>
        <v>88.236544612185483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0.9678848667784008</v>
      </c>
      <c r="AD65">
        <f t="shared" si="1"/>
        <v>109.01903181258531</v>
      </c>
      <c r="AE65">
        <f>'IDT-1'!E65</f>
        <v>0</v>
      </c>
      <c r="AF65" s="26"/>
      <c r="AG65">
        <f t="shared" si="2"/>
        <v>109.01903181258531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1.6137339055793993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17.959709361598833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0.89807959999999987</v>
      </c>
      <c r="O66">
        <f>NDMC_ISGS_exbus!BB66</f>
        <v>88.240889612185484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0.96819722981840073</v>
      </c>
      <c r="AD66">
        <f t="shared" si="1"/>
        <v>109.05421524954531</v>
      </c>
      <c r="AE66">
        <f>'IDT-1'!E66</f>
        <v>0</v>
      </c>
      <c r="AF66" s="26"/>
      <c r="AG66">
        <f t="shared" si="2"/>
        <v>109.05421524954531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2.0988179669030731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0.86692879999999994</v>
      </c>
      <c r="O67">
        <f>NDMC_ISGS_exbus!BB67</f>
        <v>88.240889612185484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1.1408024001359793</v>
      </c>
      <c r="AD67">
        <f t="shared" si="1"/>
        <v>128.49583397895259</v>
      </c>
      <c r="AE67">
        <f>'IDT-1'!E67</f>
        <v>0</v>
      </c>
      <c r="AF67" s="26"/>
      <c r="AG67">
        <f t="shared" si="2"/>
        <v>128.49583397895259</v>
      </c>
      <c r="AI67" s="75">
        <f>PXIL!K67</f>
        <v>0</v>
      </c>
      <c r="AJ67" s="75">
        <f>PXIL!Q67</f>
        <v>0</v>
      </c>
      <c r="AK67" s="75">
        <f>RTM_IEX!K67</f>
        <v>19.16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2.0988179669030731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0.88056999999999985</v>
      </c>
      <c r="O68">
        <f>NDMC_ISGS_exbus!BB68</f>
        <v>89.361279843885484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1.1507818767349394</v>
      </c>
      <c r="AD68">
        <f t="shared" ref="AD68:AD98" si="4">SUM(B68:AB68,AI68:AR68)-AC68</f>
        <v>129.6198859340536</v>
      </c>
      <c r="AE68">
        <f>'IDT-1'!E68</f>
        <v>0</v>
      </c>
      <c r="AF68" s="26"/>
      <c r="AG68">
        <f t="shared" ref="AG68:AG98" si="5">SUM(AD68:AF68)+AT68</f>
        <v>129.6198859340536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2.0988179669030731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0.96465679999999987</v>
      </c>
      <c r="O69">
        <f>NDMC_ISGS_exbus!BB69</f>
        <v>90.878783941785471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1.1648758766364593</v>
      </c>
      <c r="AD69">
        <f t="shared" si="4"/>
        <v>131.20738283205208</v>
      </c>
      <c r="AE69">
        <f>'IDT-1'!E69</f>
        <v>0</v>
      </c>
      <c r="AF69" s="26"/>
      <c r="AG69">
        <f t="shared" si="5"/>
        <v>131.20738283205208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1.0959666516417084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1.000694</v>
      </c>
      <c r="O70">
        <f>NDMC_ISGS_exbus!BB70</f>
        <v>92.889951340085489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1.1740661855271994</v>
      </c>
      <c r="AD70">
        <f t="shared" si="4"/>
        <v>132.24254580619998</v>
      </c>
      <c r="AE70">
        <f>'IDT-1'!E70</f>
        <v>0</v>
      </c>
      <c r="AF70" s="26"/>
      <c r="AG70">
        <f t="shared" si="5"/>
        <v>132.24254580619998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1.0959666516417084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0.98216639999999988</v>
      </c>
      <c r="O71">
        <f>NDMC_ISGS_exbus!BB71</f>
        <v>94.662533848385465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1.1407498687202391</v>
      </c>
      <c r="AD71">
        <f t="shared" si="4"/>
        <v>128.48991703130693</v>
      </c>
      <c r="AE71">
        <f>'IDT-1'!E71</f>
        <v>0</v>
      </c>
      <c r="AF71" s="26"/>
      <c r="AG71">
        <f t="shared" si="5"/>
        <v>128.48991703130693</v>
      </c>
      <c r="AI71" s="75">
        <f>PXIL!K71</f>
        <v>0</v>
      </c>
      <c r="AJ71" s="75">
        <f>PXIL!Q71</f>
        <v>0</v>
      </c>
      <c r="AK71" s="75">
        <f>RTM_IEX!K71</f>
        <v>13.62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1.0959666516417084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0.97829799999999978</v>
      </c>
      <c r="O72">
        <f>NDMC_ISGS_exbus!BB72</f>
        <v>95.911644139185469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1.1298839973592791</v>
      </c>
      <c r="AD72">
        <f t="shared" si="4"/>
        <v>127.26602479346789</v>
      </c>
      <c r="AE72">
        <f>'IDT-1'!E72</f>
        <v>0</v>
      </c>
      <c r="AF72" s="26"/>
      <c r="AG72">
        <f t="shared" si="5"/>
        <v>127.26602479346789</v>
      </c>
      <c r="AI72" s="75">
        <f>PXIL!K72</f>
        <v>0</v>
      </c>
      <c r="AJ72" s="75">
        <f>PXIL!Q72</f>
        <v>0</v>
      </c>
      <c r="AK72" s="75">
        <f>RTM_IEX!K72</f>
        <v>11.14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1.0959666516417084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0.98216639999999988</v>
      </c>
      <c r="O73">
        <f>NDMC_ISGS_exbus!BB73</f>
        <v>97.567366660885483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1.1749363974702394</v>
      </c>
      <c r="AD73">
        <f t="shared" si="4"/>
        <v>132.34056331505695</v>
      </c>
      <c r="AE73">
        <f>'IDT-1'!E73</f>
        <v>0</v>
      </c>
      <c r="AF73" s="26"/>
      <c r="AG73">
        <f t="shared" si="5"/>
        <v>132.34056331505695</v>
      </c>
      <c r="AI73" s="75">
        <f>PXIL!K73</f>
        <v>0</v>
      </c>
      <c r="AJ73" s="75">
        <f>PXIL!Q73</f>
        <v>0</v>
      </c>
      <c r="AK73" s="75">
        <f>RTM_IEX!K73</f>
        <v>14.6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1.0959666516417084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0.99682559999999976</v>
      </c>
      <c r="O74">
        <f>NDMC_ISGS_exbus!BB74</f>
        <v>98.362098489085483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1.1686830385183995</v>
      </c>
      <c r="AD74">
        <f t="shared" si="4"/>
        <v>131.63620770220882</v>
      </c>
      <c r="AE74">
        <f>'IDT-1'!E74</f>
        <v>0</v>
      </c>
      <c r="AF74" s="26"/>
      <c r="AG74">
        <f t="shared" si="5"/>
        <v>131.63620770220882</v>
      </c>
      <c r="AI74" s="75">
        <f>PXIL!K74</f>
        <v>0</v>
      </c>
      <c r="AJ74" s="75">
        <f>PXIL!Q74</f>
        <v>0</v>
      </c>
      <c r="AK74" s="75">
        <f>RTM_IEX!K74</f>
        <v>13.08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1.0959666516417084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0.93432039999999983</v>
      </c>
      <c r="O75">
        <f>NDMC_ISGS_exbus!BB75</f>
        <v>98.381980187715627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1.1263319517063448</v>
      </c>
      <c r="AD75">
        <f t="shared" si="4"/>
        <v>126.865935287651</v>
      </c>
      <c r="AE75">
        <f>'IDT-1'!E75</f>
        <v>0</v>
      </c>
      <c r="AF75" s="26"/>
      <c r="AG75">
        <f t="shared" si="5"/>
        <v>126.865935287651</v>
      </c>
      <c r="AI75" s="75">
        <f>PXIL!K75</f>
        <v>0</v>
      </c>
      <c r="AJ75" s="75">
        <f>PXIL!Q75</f>
        <v>0</v>
      </c>
      <c r="AK75" s="75">
        <f>RTM_IEX!K75</f>
        <v>8.31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1.0959666516417084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0.92352959999999984</v>
      </c>
      <c r="O76">
        <f>NDMC_ISGS_exbus!BB76</f>
        <v>98.362098489085483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1.1246540337183994</v>
      </c>
      <c r="AD76">
        <f t="shared" si="4"/>
        <v>126.6769407070088</v>
      </c>
      <c r="AE76">
        <f>'IDT-1'!E76</f>
        <v>0</v>
      </c>
      <c r="AF76" s="26"/>
      <c r="AG76">
        <f t="shared" si="5"/>
        <v>126.6769407070088</v>
      </c>
      <c r="AI76" s="75">
        <f>PXIL!K76</f>
        <v>0</v>
      </c>
      <c r="AJ76" s="75">
        <f>PXIL!Q76</f>
        <v>0</v>
      </c>
      <c r="AK76" s="75">
        <f>RTM_IEX!K76</f>
        <v>8.15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1.0959666516417084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0.97524399999999989</v>
      </c>
      <c r="O77">
        <f>NDMC_ISGS_exbus!BB77</f>
        <v>97.688243026985489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1.1063311923719195</v>
      </c>
      <c r="AD77">
        <f t="shared" si="4"/>
        <v>124.61312248625528</v>
      </c>
      <c r="AE77">
        <f>'IDT-1'!E77</f>
        <v>0</v>
      </c>
      <c r="AF77" s="26"/>
      <c r="AG77">
        <f t="shared" si="5"/>
        <v>124.61312248625528</v>
      </c>
      <c r="AI77" s="75">
        <f>PXIL!K77</f>
        <v>0</v>
      </c>
      <c r="AJ77" s="75">
        <f>PXIL!Q77</f>
        <v>0</v>
      </c>
      <c r="AK77" s="75">
        <f>RTM_IEX!K77</f>
        <v>6.69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1.0959666516417084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1.0173891999999998</v>
      </c>
      <c r="O78">
        <f>NDMC_ISGS_exbus!BB78</f>
        <v>96.686131447285476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1.0969154882305592</v>
      </c>
      <c r="AD78">
        <f t="shared" si="4"/>
        <v>123.55257181069662</v>
      </c>
      <c r="AE78">
        <f>'IDT-1'!E78</f>
        <v>0</v>
      </c>
      <c r="AF78" s="26"/>
      <c r="AG78">
        <f t="shared" si="5"/>
        <v>123.55257181069662</v>
      </c>
      <c r="AI78" s="75">
        <f>PXIL!K78</f>
        <v>0</v>
      </c>
      <c r="AJ78" s="75">
        <f>PXIL!Q78</f>
        <v>0</v>
      </c>
      <c r="AK78" s="75">
        <f>RTM_IEX!K78</f>
        <v>6.58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1.2719741478070494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0.96262079999999983</v>
      </c>
      <c r="O79">
        <f>NDMC_ISGS_exbus!BB79</f>
        <v>94.614560717985469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1.0889045698589743</v>
      </c>
      <c r="AD79">
        <f t="shared" si="4"/>
        <v>122.65025109593356</v>
      </c>
      <c r="AE79">
        <f>'IDT-1'!E79</f>
        <v>0</v>
      </c>
      <c r="AF79" s="26"/>
      <c r="AG79">
        <f t="shared" si="5"/>
        <v>122.65025109593356</v>
      </c>
      <c r="AI79" s="75">
        <f>PXIL!K79</f>
        <v>0</v>
      </c>
      <c r="AJ79" s="75">
        <f>PXIL!Q79</f>
        <v>0</v>
      </c>
      <c r="AK79" s="75">
        <f>RTM_IEX!K79</f>
        <v>7.62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1.2719741478070494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0.97727999999999982</v>
      </c>
      <c r="O80">
        <f>NDMC_ISGS_exbus!BB80</f>
        <v>92.593023899085495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1.0768760468126546</v>
      </c>
      <c r="AD80">
        <f t="shared" si="4"/>
        <v>121.2954020000799</v>
      </c>
      <c r="AE80">
        <f>'IDT-1'!E80</f>
        <v>0</v>
      </c>
      <c r="AF80" s="26"/>
      <c r="AG80">
        <f t="shared" si="5"/>
        <v>121.2954020000799</v>
      </c>
      <c r="AI80" s="75">
        <f>PXIL!K80</f>
        <v>0</v>
      </c>
      <c r="AJ80" s="75">
        <f>PXIL!Q80</f>
        <v>0</v>
      </c>
      <c r="AK80" s="75">
        <f>RTM_IEX!K80</f>
        <v>8.26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1.2719741478070494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0.95386599999999977</v>
      </c>
      <c r="O81">
        <f>NDMC_ISGS_exbus!BB81</f>
        <v>90.824661703285472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1.0842524162896143</v>
      </c>
      <c r="AD81">
        <f t="shared" si="4"/>
        <v>122.12624943480292</v>
      </c>
      <c r="AE81">
        <f>'IDT-1'!E81</f>
        <v>0</v>
      </c>
      <c r="AF81" s="26"/>
      <c r="AG81">
        <f t="shared" si="5"/>
        <v>122.12624943480292</v>
      </c>
      <c r="AI81" s="75">
        <f>PXIL!K81</f>
        <v>0</v>
      </c>
      <c r="AJ81" s="75">
        <f>PXIL!Q81</f>
        <v>0</v>
      </c>
      <c r="AK81" s="75">
        <f>RTM_IEX!K81</f>
        <v>10.89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1.2719741478070494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0.93818879999999982</v>
      </c>
      <c r="O82">
        <f>NDMC_ISGS_exbus!BB82</f>
        <v>90.071374940385496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1.1117175334160945</v>
      </c>
      <c r="AD82">
        <f t="shared" si="4"/>
        <v>125.21982035477645</v>
      </c>
      <c r="AE82">
        <f>'IDT-1'!E82</f>
        <v>0</v>
      </c>
      <c r="AF82" s="26"/>
      <c r="AG82">
        <f t="shared" si="5"/>
        <v>125.21982035477645</v>
      </c>
      <c r="AI82" s="75">
        <f>PXIL!K82</f>
        <v>0</v>
      </c>
      <c r="AJ82" s="75">
        <f>PXIL!Q82</f>
        <v>0</v>
      </c>
      <c r="AK82" s="75">
        <f>RTM_IEX!K82</f>
        <v>14.78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1.2719741478070494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17.959733115387472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0.95488399999999984</v>
      </c>
      <c r="O83">
        <f>NDMC_ISGS_exbus!BB83</f>
        <v>89.267406711185501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1.1897951821745443</v>
      </c>
      <c r="AD83">
        <f t="shared" si="4"/>
        <v>134.01420279220548</v>
      </c>
      <c r="AE83">
        <f>'IDT-1'!E83</f>
        <v>0</v>
      </c>
      <c r="AF83" s="26"/>
      <c r="AG83">
        <f t="shared" si="5"/>
        <v>134.01420279220548</v>
      </c>
      <c r="AI83" s="75">
        <f>PXIL!K83</f>
        <v>0</v>
      </c>
      <c r="AJ83" s="75">
        <f>PXIL!Q83</f>
        <v>0</v>
      </c>
      <c r="AK83" s="75">
        <f>RTM_IEX!K83</f>
        <v>24.44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1.2719741478070494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17.959733115387472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0.94409319999999985</v>
      </c>
      <c r="O84">
        <f>NDMC_ISGS_exbus!BB84</f>
        <v>88.434918353185481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1.169174325584144</v>
      </c>
      <c r="AD84">
        <f t="shared" si="4"/>
        <v>131.69154449079585</v>
      </c>
      <c r="AE84">
        <f>'IDT-1'!E84</f>
        <v>0</v>
      </c>
      <c r="AF84" s="26"/>
      <c r="AG84">
        <f t="shared" si="5"/>
        <v>131.69154449079585</v>
      </c>
      <c r="AI84" s="75">
        <f>PXIL!K84</f>
        <v>0</v>
      </c>
      <c r="AJ84" s="75">
        <f>PXIL!Q84</f>
        <v>0</v>
      </c>
      <c r="AK84" s="75">
        <f>RTM_IEX!K84</f>
        <v>22.94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1.2719741478070494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17.959701611563382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0.94022479999999986</v>
      </c>
      <c r="O85">
        <f>NDMC_ISGS_exbus!BB85</f>
        <v>88.79395460353831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1.2152435254335969</v>
      </c>
      <c r="AD85">
        <f t="shared" si="4"/>
        <v>136.88061163747514</v>
      </c>
      <c r="AE85">
        <f>'IDT-1'!E85</f>
        <v>0</v>
      </c>
      <c r="AF85" s="26"/>
      <c r="AG85">
        <f t="shared" si="5"/>
        <v>136.88061163747514</v>
      </c>
      <c r="AI85" s="75">
        <f>PXIL!K85</f>
        <v>0</v>
      </c>
      <c r="AJ85" s="75">
        <f>PXIL!Q85</f>
        <v>0</v>
      </c>
      <c r="AK85" s="75">
        <f>RTM_IEX!K85</f>
        <v>27.82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1.2719741478070494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17.959701611563382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0.96058479999999991</v>
      </c>
      <c r="O86">
        <f>NDMC_ISGS_exbus!BB86</f>
        <v>89.044006151274033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1.2257191470536712</v>
      </c>
      <c r="AD86">
        <f t="shared" si="4"/>
        <v>138.0605475635908</v>
      </c>
      <c r="AE86">
        <f>'IDT-1'!E86</f>
        <v>0</v>
      </c>
      <c r="AF86" s="26"/>
      <c r="AG86">
        <f t="shared" si="5"/>
        <v>138.0605475635908</v>
      </c>
      <c r="AI86" s="75">
        <f>PXIL!K86</f>
        <v>0</v>
      </c>
      <c r="AJ86" s="75">
        <f>PXIL!Q86</f>
        <v>0</v>
      </c>
      <c r="AK86" s="75">
        <f>RTM_IEX!K86</f>
        <v>28.74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1.2719741478070494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0.99682559999999976</v>
      </c>
      <c r="O87">
        <f>NDMC_ISGS_exbus!BB87</f>
        <v>89.217340706124645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1.227566035994599</v>
      </c>
      <c r="AD87">
        <f t="shared" si="4"/>
        <v>138.26857441793709</v>
      </c>
      <c r="AE87">
        <f>'IDT-1'!E87</f>
        <v>0</v>
      </c>
      <c r="AF87" s="26"/>
      <c r="AG87">
        <f t="shared" si="5"/>
        <v>138.26857441793709</v>
      </c>
      <c r="AI87" s="75">
        <f>PXIL!K87</f>
        <v>0</v>
      </c>
      <c r="AJ87" s="75">
        <f>PXIL!Q87</f>
        <v>0</v>
      </c>
      <c r="AK87" s="75">
        <f>RTM_IEX!K87</f>
        <v>28.74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1.2719741478070494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0.99886159999999979</v>
      </c>
      <c r="O88">
        <f>NDMC_ISGS_exbus!BB88</f>
        <v>88.732309496824641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1.1390116781527591</v>
      </c>
      <c r="AD88">
        <f t="shared" si="4"/>
        <v>128.29413356647893</v>
      </c>
      <c r="AE88">
        <f>'IDT-1'!E88</f>
        <v>0</v>
      </c>
      <c r="AF88" s="26"/>
      <c r="AG88">
        <f t="shared" si="5"/>
        <v>128.29413356647893</v>
      </c>
      <c r="AI88" s="75">
        <f>PXIL!K88</f>
        <v>0</v>
      </c>
      <c r="AJ88" s="75">
        <f>PXIL!Q88</f>
        <v>0</v>
      </c>
      <c r="AK88" s="75">
        <f>RTM_IEX!K88</f>
        <v>19.16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1.2719741478070494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19.390908494588391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0.99092119999999984</v>
      </c>
      <c r="O89">
        <f>NDMC_ISGS_exbus!BB89</f>
        <v>88.642309496824637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1.1507417973851368</v>
      </c>
      <c r="AD89">
        <f t="shared" si="4"/>
        <v>129.61537154183495</v>
      </c>
      <c r="AE89">
        <f>'IDT-1'!E89</f>
        <v>0</v>
      </c>
      <c r="AF89" s="26"/>
      <c r="AG89">
        <f t="shared" si="5"/>
        <v>129.61537154183495</v>
      </c>
      <c r="AI89" s="75">
        <f>PXIL!K89</f>
        <v>0</v>
      </c>
      <c r="AJ89" s="75">
        <f>PXIL!Q89</f>
        <v>0</v>
      </c>
      <c r="AK89" s="75">
        <f>RTM_IEX!K89</f>
        <v>19.16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1.2719741478070494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19.390908494588391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0.9850167999999998</v>
      </c>
      <c r="O90">
        <f>NDMC_ISGS_exbus!BB90</f>
        <v>88.642309496824637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1.1506898386651367</v>
      </c>
      <c r="AD90">
        <f t="shared" si="4"/>
        <v>129.60951910055496</v>
      </c>
      <c r="AE90">
        <f>'IDT-1'!E90</f>
        <v>0</v>
      </c>
      <c r="AF90" s="26"/>
      <c r="AG90">
        <f t="shared" si="5"/>
        <v>129.60951910055496</v>
      </c>
      <c r="AI90" s="75">
        <f>PXIL!K90</f>
        <v>0</v>
      </c>
      <c r="AJ90" s="75">
        <f>PXIL!Q90</f>
        <v>0</v>
      </c>
      <c r="AK90" s="75">
        <f>RTM_IEX!K90</f>
        <v>19.16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19.390908494588391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0.88545639999999992</v>
      </c>
      <c r="O91">
        <f>NDMC_ISGS_exbus!BB91</f>
        <v>89.072298678672752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1.1608738375534453</v>
      </c>
      <c r="AD91">
        <f t="shared" si="4"/>
        <v>130.75660770261078</v>
      </c>
      <c r="AE91">
        <f>'IDT-1'!E91</f>
        <v>0</v>
      </c>
      <c r="AF91" s="26"/>
      <c r="AG91">
        <f t="shared" si="5"/>
        <v>130.75660770261078</v>
      </c>
      <c r="AI91" s="75">
        <f>PXIL!K91</f>
        <v>0</v>
      </c>
      <c r="AJ91" s="75">
        <f>PXIL!Q91</f>
        <v>0</v>
      </c>
      <c r="AK91" s="75">
        <f>RTM_IEX!K91</f>
        <v>19.16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19.390908494588391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0.9636387999999998</v>
      </c>
      <c r="O92">
        <f>NDMC_ISGS_exbus!BB92</f>
        <v>88.902287675436497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1.1600657458449661</v>
      </c>
      <c r="AD92">
        <f t="shared" si="4"/>
        <v>130.66558719108298</v>
      </c>
      <c r="AE92">
        <f>'IDT-1'!E92</f>
        <v>0</v>
      </c>
      <c r="AF92" s="26"/>
      <c r="AG92">
        <f t="shared" si="5"/>
        <v>130.66558719108298</v>
      </c>
      <c r="AI92" s="75">
        <f>PXIL!K92</f>
        <v>0</v>
      </c>
      <c r="AJ92" s="75">
        <f>PXIL!Q92</f>
        <v>0</v>
      </c>
      <c r="AK92" s="75">
        <f>RTM_IEX!K92</f>
        <v>19.16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19.390908494588391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0.97727999999999982</v>
      </c>
      <c r="O93">
        <f>NDMC_ISGS_exbus!BB93</f>
        <v>88.421324546636498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1.1559533128715263</v>
      </c>
      <c r="AD93">
        <f t="shared" si="4"/>
        <v>130.20237769525644</v>
      </c>
      <c r="AE93">
        <f>'IDT-1'!E93</f>
        <v>0</v>
      </c>
      <c r="AF93" s="26"/>
      <c r="AG93">
        <f t="shared" si="5"/>
        <v>130.20237769525644</v>
      </c>
      <c r="AI93" s="75">
        <f>PXIL!K93</f>
        <v>0</v>
      </c>
      <c r="AJ93" s="75">
        <f>PXIL!Q93</f>
        <v>0</v>
      </c>
      <c r="AK93" s="75">
        <f>RTM_IEX!K93</f>
        <v>19.16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19.390908494588391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0.94592559999999981</v>
      </c>
      <c r="O94">
        <f>NDMC_ISGS_exbus!BB94</f>
        <v>88.521437988732416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1.1565583924419702</v>
      </c>
      <c r="AD94">
        <f t="shared" si="4"/>
        <v>130.2705316577819</v>
      </c>
      <c r="AE94">
        <f>'IDT-1'!E94</f>
        <v>0</v>
      </c>
      <c r="AF94" s="26"/>
      <c r="AG94">
        <f t="shared" si="5"/>
        <v>130.2705316577819</v>
      </c>
      <c r="AI94" s="75">
        <f>PXIL!K94</f>
        <v>0</v>
      </c>
      <c r="AJ94" s="75">
        <f>PXIL!Q94</f>
        <v>0</v>
      </c>
      <c r="AK94" s="75">
        <f>RTM_IEX!K94</f>
        <v>19.16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0.99580759999999979</v>
      </c>
      <c r="O95">
        <f>NDMC_ISGS_exbus!BB95</f>
        <v>88.581333399066011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0.99164446445490051</v>
      </c>
      <c r="AD95">
        <f t="shared" si="4"/>
        <v>111.69522649632924</v>
      </c>
      <c r="AE95">
        <f>'IDT-1'!E95</f>
        <v>0</v>
      </c>
      <c r="AF95" s="26"/>
      <c r="AG95">
        <f t="shared" si="5"/>
        <v>111.69522649632924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0.96465679999999987</v>
      </c>
      <c r="O96">
        <f>NDMC_ISGS_exbus!BB96</f>
        <v>88.591333399066002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0.99145833741490041</v>
      </c>
      <c r="AD96">
        <f t="shared" si="4"/>
        <v>111.67426182336924</v>
      </c>
      <c r="AE96">
        <f>'IDT-1'!E96</f>
        <v>0</v>
      </c>
      <c r="AF96" s="26"/>
      <c r="AG96">
        <f t="shared" si="5"/>
        <v>111.67426182336924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0.86285679999999998</v>
      </c>
      <c r="O97">
        <f>NDMC_ISGS_exbus!BB97</f>
        <v>88.611343195766537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0.9907385836258652</v>
      </c>
      <c r="AD97">
        <f t="shared" si="4"/>
        <v>111.5931913738588</v>
      </c>
      <c r="AE97">
        <f>'IDT-1'!E97</f>
        <v>0</v>
      </c>
      <c r="AF97" s="26"/>
      <c r="AG97">
        <f t="shared" si="5"/>
        <v>111.5931913738588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0.98114839999999992</v>
      </c>
      <c r="O98">
        <f>NDMC_ISGS_exbus!BB98</f>
        <v>88.721412645505296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0.99274816086356621</v>
      </c>
      <c r="AD98">
        <f t="shared" si="4"/>
        <v>111.81954284635985</v>
      </c>
      <c r="AE98">
        <f>'IDT-1'!E98</f>
        <v>0</v>
      </c>
      <c r="AF98" s="26"/>
      <c r="AG98">
        <f t="shared" si="5"/>
        <v>111.81954284635985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4.2973678736712997E-2</v>
      </c>
      <c r="F99">
        <f t="shared" si="6"/>
        <v>0</v>
      </c>
      <c r="G99">
        <f t="shared" si="6"/>
        <v>0.61752004557142881</v>
      </c>
      <c r="H99">
        <f t="shared" si="6"/>
        <v>0</v>
      </c>
      <c r="I99">
        <f t="shared" si="6"/>
        <v>0.44521633794743476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2.0463835999999989E-2</v>
      </c>
      <c r="O99">
        <f t="shared" si="6"/>
        <v>2.1590908265320592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3.3476768753860645E-2</v>
      </c>
      <c r="AD99">
        <f t="shared" si="6"/>
        <v>3.2559254560337729</v>
      </c>
      <c r="AE99">
        <f t="shared" si="6"/>
        <v>0</v>
      </c>
      <c r="AG99">
        <f t="shared" si="6"/>
        <v>3.2559254560337729</v>
      </c>
      <c r="AI99">
        <f t="shared" si="6"/>
        <v>0</v>
      </c>
      <c r="AJ99">
        <f t="shared" si="6"/>
        <v>0</v>
      </c>
      <c r="AK99">
        <f t="shared" si="6"/>
        <v>0.11679000000000006</v>
      </c>
      <c r="AL99">
        <f t="shared" si="6"/>
        <v>-0.25624999999999998</v>
      </c>
      <c r="AM99">
        <f t="shared" si="6"/>
        <v>0</v>
      </c>
      <c r="AN99">
        <f t="shared" si="6"/>
        <v>0</v>
      </c>
      <c r="AO99">
        <f t="shared" si="6"/>
        <v>0.11215750000000002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8.4933257142857155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0.27054330322844844</v>
      </c>
      <c r="AD3">
        <f>SUM(B3:AB3,AI3:AR3)-AC3</f>
        <v>30.47301388182251</v>
      </c>
      <c r="AE3">
        <f>'IDT-1'!D3</f>
        <v>0</v>
      </c>
      <c r="AF3" s="26"/>
      <c r="AG3">
        <f>SUM(AD3:AF3)</f>
        <v>30.47301388182251</v>
      </c>
      <c r="AI3" s="75">
        <f>PXIL!L3</f>
        <v>0</v>
      </c>
      <c r="AJ3" s="75">
        <f>PXIL!R3</f>
        <v>0</v>
      </c>
      <c r="AK3" s="75">
        <f>RTM_IEX!L3</f>
        <v>10.54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8.512950857142858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0.26059600448559128</v>
      </c>
      <c r="AD4">
        <f t="shared" ref="AD4:AD67" si="1">SUM(B4:AB4,AI4:AR4)-AC4</f>
        <v>29.352586323422511</v>
      </c>
      <c r="AE4">
        <f>'IDT-1'!D4</f>
        <v>0</v>
      </c>
      <c r="AF4" s="26"/>
      <c r="AG4">
        <f t="shared" ref="AG4:AG67" si="2">SUM(AD4:AF4)</f>
        <v>29.352586323422511</v>
      </c>
      <c r="AI4" s="75">
        <f>PXIL!L4</f>
        <v>0</v>
      </c>
      <c r="AJ4" s="75">
        <f>PXIL!R4</f>
        <v>0</v>
      </c>
      <c r="AK4" s="75">
        <f>RTM_IEX!L4</f>
        <v>9.39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8.5182811428571412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0.255626910999877</v>
      </c>
      <c r="AD5">
        <f t="shared" si="1"/>
        <v>28.79288570262251</v>
      </c>
      <c r="AE5">
        <f>'IDT-1'!D5</f>
        <v>0</v>
      </c>
      <c r="AF5" s="26"/>
      <c r="AG5">
        <f t="shared" si="2"/>
        <v>28.79288570262251</v>
      </c>
      <c r="AI5" s="75">
        <f>PXIL!L5</f>
        <v>0</v>
      </c>
      <c r="AJ5" s="75">
        <f>PXIL!R5</f>
        <v>0</v>
      </c>
      <c r="AK5" s="75">
        <f>RTM_IEX!L5</f>
        <v>8.82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8.529183999999999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0.25396285614273412</v>
      </c>
      <c r="AD6">
        <f t="shared" si="1"/>
        <v>28.605452614622507</v>
      </c>
      <c r="AE6">
        <f>'IDT-1'!D6</f>
        <v>0</v>
      </c>
      <c r="AF6" s="26"/>
      <c r="AG6">
        <f t="shared" si="2"/>
        <v>28.605452614622507</v>
      </c>
      <c r="AI6" s="75">
        <f>PXIL!L6</f>
        <v>0</v>
      </c>
      <c r="AJ6" s="75">
        <f>PXIL!R6</f>
        <v>0</v>
      </c>
      <c r="AK6" s="75">
        <f>RTM_IEX!L6</f>
        <v>8.6199999999999992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8.4722468571428564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0.18605380928559132</v>
      </c>
      <c r="AD7">
        <f t="shared" si="1"/>
        <v>20.956424518622509</v>
      </c>
      <c r="AE7">
        <f>'IDT-1'!D7</f>
        <v>0</v>
      </c>
      <c r="AF7" s="26"/>
      <c r="AG7">
        <f t="shared" si="2"/>
        <v>20.956424518622509</v>
      </c>
      <c r="AI7" s="75">
        <f>PXIL!L7</f>
        <v>0</v>
      </c>
      <c r="AJ7" s="75">
        <f>PXIL!R7</f>
        <v>0</v>
      </c>
      <c r="AK7" s="75">
        <f>RTM_IEX!L7</f>
        <v>0.96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8.2835062857142869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0.17594489225701987</v>
      </c>
      <c r="AD8">
        <f t="shared" si="1"/>
        <v>19.817792864222508</v>
      </c>
      <c r="AE8">
        <f>'IDT-1'!D8</f>
        <v>0</v>
      </c>
      <c r="AF8" s="26"/>
      <c r="AG8">
        <f t="shared" si="2"/>
        <v>19.817792864222508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8.354496000000001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0.17656960174273417</v>
      </c>
      <c r="AD9">
        <f t="shared" si="1"/>
        <v>19.88815786902251</v>
      </c>
      <c r="AE9">
        <f>'IDT-1'!D9</f>
        <v>0</v>
      </c>
      <c r="AF9" s="26"/>
      <c r="AG9">
        <f t="shared" si="2"/>
        <v>19.88815786902251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8.4298468571428575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0.1772326892855913</v>
      </c>
      <c r="AD10">
        <f t="shared" si="1"/>
        <v>19.962845638622507</v>
      </c>
      <c r="AE10">
        <f>'IDT-1'!D10</f>
        <v>0</v>
      </c>
      <c r="AF10" s="26"/>
      <c r="AG10">
        <f t="shared" si="2"/>
        <v>19.962845638622507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8.4894491428571435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0.17775718939987703</v>
      </c>
      <c r="AD11">
        <f t="shared" si="1"/>
        <v>20.021923424222511</v>
      </c>
      <c r="AE11">
        <f>'IDT-1'!D11</f>
        <v>0</v>
      </c>
      <c r="AF11" s="26"/>
      <c r="AG11">
        <f t="shared" si="2"/>
        <v>20.021923424222511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8.4870262857142862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0.17773586825701987</v>
      </c>
      <c r="AD12">
        <f t="shared" si="1"/>
        <v>20.01952188822251</v>
      </c>
      <c r="AE12">
        <f>'IDT-1'!D12</f>
        <v>0</v>
      </c>
      <c r="AF12" s="26"/>
      <c r="AG12">
        <f t="shared" si="2"/>
        <v>20.01952188822251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8.4877531428571444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0.17774226459987702</v>
      </c>
      <c r="AD13">
        <f t="shared" si="1"/>
        <v>20.02024234902251</v>
      </c>
      <c r="AE13">
        <f>'IDT-1'!D13</f>
        <v>0</v>
      </c>
      <c r="AF13" s="26"/>
      <c r="AG13">
        <f t="shared" si="2"/>
        <v>20.02024234902251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8.2781074285714293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0.17589738231416271</v>
      </c>
      <c r="AD14">
        <f t="shared" si="1"/>
        <v>19.81244151702251</v>
      </c>
      <c r="AE14">
        <f>'IDT-1'!D14</f>
        <v>0</v>
      </c>
      <c r="AF14" s="26"/>
      <c r="AG14">
        <f t="shared" si="2"/>
        <v>19.81244151702251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8.230556571428572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0.17547893477130558</v>
      </c>
      <c r="AD15">
        <f t="shared" si="1"/>
        <v>19.76530910742251</v>
      </c>
      <c r="AE15">
        <f>'IDT-1'!D15</f>
        <v>0</v>
      </c>
      <c r="AF15" s="26"/>
      <c r="AG15">
        <f t="shared" si="2"/>
        <v>19.76530910742251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8.0209542857142857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0.17363443465701986</v>
      </c>
      <c r="AD16">
        <f t="shared" si="1"/>
        <v>19.557551321822508</v>
      </c>
      <c r="AE16">
        <f>'IDT-1'!D16</f>
        <v>0</v>
      </c>
      <c r="AF16" s="26"/>
      <c r="AG16">
        <f t="shared" si="2"/>
        <v>19.557551321822508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7.996587428571428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0.17342000631416271</v>
      </c>
      <c r="AD17">
        <f t="shared" si="1"/>
        <v>19.533398893022508</v>
      </c>
      <c r="AE17">
        <f>'IDT-1'!D17</f>
        <v>0</v>
      </c>
      <c r="AF17" s="26"/>
      <c r="AG17">
        <f t="shared" si="2"/>
        <v>19.533398893022508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8.0117279999999997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0.17355324334273414</v>
      </c>
      <c r="AD18">
        <f t="shared" si="1"/>
        <v>19.548406227422507</v>
      </c>
      <c r="AE18">
        <f>'IDT-1'!D18</f>
        <v>0</v>
      </c>
      <c r="AF18" s="26"/>
      <c r="AG18">
        <f t="shared" si="2"/>
        <v>19.548406227422507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7.9946948571428553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0.17340335168559126</v>
      </c>
      <c r="AD19">
        <f t="shared" si="1"/>
        <v>19.531522976222508</v>
      </c>
      <c r="AE19">
        <f>'IDT-1'!D19</f>
        <v>0</v>
      </c>
      <c r="AF19" s="26"/>
      <c r="AG19">
        <f t="shared" si="2"/>
        <v>19.531522976222508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7.9958777142857116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0.17341376082844842</v>
      </c>
      <c r="AD20">
        <f t="shared" si="1"/>
        <v>19.532695424222506</v>
      </c>
      <c r="AE20">
        <f>'IDT-1'!D20</f>
        <v>0</v>
      </c>
      <c r="AF20" s="26"/>
      <c r="AG20">
        <f t="shared" si="2"/>
        <v>19.532695424222506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7.9750594285714289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0.18167855991416273</v>
      </c>
      <c r="AD21">
        <f t="shared" si="1"/>
        <v>20.463612339422511</v>
      </c>
      <c r="AE21">
        <f>'IDT-1'!D21</f>
        <v>0</v>
      </c>
      <c r="AF21" s="26"/>
      <c r="AG21">
        <f t="shared" si="2"/>
        <v>20.463612339422511</v>
      </c>
      <c r="AI21" s="75">
        <f>PXIL!L21</f>
        <v>0</v>
      </c>
      <c r="AJ21" s="75">
        <f>PXIL!R21</f>
        <v>0</v>
      </c>
      <c r="AK21" s="75">
        <f>RTM_IEX!L21</f>
        <v>0.96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7.9391005714285701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0.18136212197130558</v>
      </c>
      <c r="AD22">
        <f t="shared" si="1"/>
        <v>20.427969920222509</v>
      </c>
      <c r="AE22">
        <f>'IDT-1'!D22</f>
        <v>0</v>
      </c>
      <c r="AF22" s="26"/>
      <c r="AG22">
        <f t="shared" si="2"/>
        <v>20.427969920222509</v>
      </c>
      <c r="AI22" s="75">
        <f>PXIL!L22</f>
        <v>0</v>
      </c>
      <c r="AJ22" s="75">
        <f>PXIL!R22</f>
        <v>0</v>
      </c>
      <c r="AK22" s="75">
        <f>RTM_IEX!L22</f>
        <v>0.96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7.9556605714285702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0.18150784997130559</v>
      </c>
      <c r="AD23">
        <f t="shared" si="1"/>
        <v>20.444384192222511</v>
      </c>
      <c r="AE23">
        <f>'IDT-1'!D23</f>
        <v>0</v>
      </c>
      <c r="AF23" s="26"/>
      <c r="AG23">
        <f t="shared" si="2"/>
        <v>20.444384192222511</v>
      </c>
      <c r="AI23" s="75">
        <f>PXIL!L23</f>
        <v>0</v>
      </c>
      <c r="AJ23" s="75">
        <f>PXIL!R23</f>
        <v>0</v>
      </c>
      <c r="AK23" s="75">
        <f>RTM_IEX!L23</f>
        <v>0.96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7.9601554285714267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0.18154740471416272</v>
      </c>
      <c r="AD24">
        <f t="shared" si="1"/>
        <v>20.448839494622508</v>
      </c>
      <c r="AE24">
        <f>'IDT-1'!D24</f>
        <v>0</v>
      </c>
      <c r="AF24" s="26"/>
      <c r="AG24">
        <f t="shared" si="2"/>
        <v>20.448839494622508</v>
      </c>
      <c r="AI24" s="75">
        <f>PXIL!L24</f>
        <v>0</v>
      </c>
      <c r="AJ24" s="75">
        <f>PXIL!R24</f>
        <v>0</v>
      </c>
      <c r="AK24" s="75">
        <f>RTM_IEX!L24</f>
        <v>0.96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7.9090559999999979</v>
      </c>
      <c r="H25">
        <f>PPCL_Spot!R25</f>
        <v>0</v>
      </c>
      <c r="I25">
        <f>Bawana_NG!R25</f>
        <v>5.0002342688469295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0.18532175436585296</v>
      </c>
      <c r="AD25">
        <f t="shared" si="1"/>
        <v>20.873968514481078</v>
      </c>
      <c r="AE25">
        <f>'IDT-1'!D25</f>
        <v>0</v>
      </c>
      <c r="AF25" s="26"/>
      <c r="AG25">
        <f t="shared" si="2"/>
        <v>20.873968514481078</v>
      </c>
      <c r="AI25" s="75">
        <f>PXIL!L25</f>
        <v>0</v>
      </c>
      <c r="AJ25" s="75">
        <f>PXIL!R25</f>
        <v>0</v>
      </c>
      <c r="AK25" s="75">
        <f>RTM_IEX!L25</f>
        <v>1.44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7.9338959999999989</v>
      </c>
      <c r="H26">
        <f>PPCL_Spot!R26</f>
        <v>0</v>
      </c>
      <c r="I26">
        <f>Bawana_NG!R26</f>
        <v>5.0002342688469295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0.19812434636585299</v>
      </c>
      <c r="AD26">
        <f t="shared" si="1"/>
        <v>22.316005922481079</v>
      </c>
      <c r="AE26">
        <f>'IDT-1'!D26</f>
        <v>0</v>
      </c>
      <c r="AF26" s="26"/>
      <c r="AG26">
        <f t="shared" si="2"/>
        <v>22.316005922481079</v>
      </c>
      <c r="AI26" s="75">
        <f>PXIL!L26</f>
        <v>0</v>
      </c>
      <c r="AJ26" s="75">
        <f>PXIL!R26</f>
        <v>0</v>
      </c>
      <c r="AK26" s="75">
        <f>RTM_IEX!L26</f>
        <v>2.87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7.8960445714285719</v>
      </c>
      <c r="H27">
        <f>PPCL_Spot!R27</f>
        <v>0</v>
      </c>
      <c r="I27">
        <f>Bawana_NG!R27</f>
        <v>4.9999279486994741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0.22313255817712682</v>
      </c>
      <c r="AD27">
        <f t="shared" si="1"/>
        <v>25.132839961950918</v>
      </c>
      <c r="AE27">
        <f>'IDT-1'!D27</f>
        <v>0</v>
      </c>
      <c r="AF27" s="26"/>
      <c r="AG27">
        <f t="shared" si="2"/>
        <v>25.132839961950918</v>
      </c>
      <c r="AI27" s="75">
        <f>PXIL!L27</f>
        <v>0</v>
      </c>
      <c r="AJ27" s="75">
        <f>PXIL!R27</f>
        <v>0</v>
      </c>
      <c r="AK27" s="75">
        <f>RTM_IEX!L27</f>
        <v>5.75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7.8664731428571413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0.23132096365714289</v>
      </c>
      <c r="AD28">
        <f t="shared" si="1"/>
        <v>26.0551521792</v>
      </c>
      <c r="AE28">
        <f>'IDT-1'!D28</f>
        <v>0</v>
      </c>
      <c r="AF28" s="26"/>
      <c r="AG28">
        <f t="shared" si="2"/>
        <v>26.0551521792</v>
      </c>
      <c r="AI28" s="75">
        <f>PXIL!L28</f>
        <v>0</v>
      </c>
      <c r="AJ28" s="75">
        <f>PXIL!R28</f>
        <v>0</v>
      </c>
      <c r="AK28" s="75">
        <f>RTM_IEX!L28</f>
        <v>6.71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7.9114217142857139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0.17266851108571429</v>
      </c>
      <c r="AD29">
        <f t="shared" si="1"/>
        <v>19.448753203199999</v>
      </c>
      <c r="AE29">
        <f>'IDT-1'!D29</f>
        <v>0</v>
      </c>
      <c r="AF29" s="26"/>
      <c r="AG29">
        <f t="shared" si="2"/>
        <v>19.448753203199999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7.8995931428571433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0.17256441965714286</v>
      </c>
      <c r="AD30">
        <f t="shared" si="1"/>
        <v>19.437028723200001</v>
      </c>
      <c r="AE30">
        <f>'IDT-1'!D30</f>
        <v>0</v>
      </c>
      <c r="AF30" s="26"/>
      <c r="AG30">
        <f t="shared" si="2"/>
        <v>19.437028723200001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7.8974639999999985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0.17254568320000002</v>
      </c>
      <c r="AD31">
        <f t="shared" si="1"/>
        <v>19.434918316800001</v>
      </c>
      <c r="AE31">
        <f>'IDT-1'!D31</f>
        <v>0</v>
      </c>
      <c r="AF31" s="26"/>
      <c r="AG31">
        <f t="shared" si="2"/>
        <v>19.434918316800001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7.9135508571428552</v>
      </c>
      <c r="H32">
        <f>PPCL_Spot!R32</f>
        <v>0</v>
      </c>
      <c r="I32">
        <f>Bawana_NG!R32</f>
        <v>14.88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6.71</v>
      </c>
      <c r="AB32" s="117">
        <f>-STOA!R32</f>
        <v>0</v>
      </c>
      <c r="AC32">
        <f t="shared" si="0"/>
        <v>0.25963124754285716</v>
      </c>
      <c r="AD32">
        <f t="shared" si="1"/>
        <v>29.243919609599999</v>
      </c>
      <c r="AE32">
        <f>'IDT-1'!D32</f>
        <v>0</v>
      </c>
      <c r="AF32" s="26"/>
      <c r="AG32">
        <f t="shared" si="2"/>
        <v>29.243919609599999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7.906453714285715</v>
      </c>
      <c r="H33">
        <f>PPCL_Spot!R33</f>
        <v>0</v>
      </c>
      <c r="I33">
        <f>Bawana_NG!R33</f>
        <v>15.38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7.06</v>
      </c>
      <c r="AB33" s="117">
        <f>-STOA!R33</f>
        <v>0</v>
      </c>
      <c r="AC33">
        <f t="shared" si="0"/>
        <v>0.2670487926857143</v>
      </c>
      <c r="AD33">
        <f t="shared" si="1"/>
        <v>30.079404921600002</v>
      </c>
      <c r="AE33">
        <f>'IDT-1'!D33</f>
        <v>0</v>
      </c>
      <c r="AF33" s="26"/>
      <c r="AG33">
        <f t="shared" si="2"/>
        <v>30.079404921600002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7.9566068571428552</v>
      </c>
      <c r="H34">
        <f>PPCL_Spot!R34</f>
        <v>0</v>
      </c>
      <c r="I34">
        <f>Bawana_NG!R34</f>
        <v>15.38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7.28</v>
      </c>
      <c r="AB34" s="117">
        <f>-STOA!R34</f>
        <v>0</v>
      </c>
      <c r="AC34">
        <f t="shared" si="0"/>
        <v>0.26942614034285717</v>
      </c>
      <c r="AD34">
        <f t="shared" si="1"/>
        <v>30.347180716799997</v>
      </c>
      <c r="AE34">
        <f>'IDT-1'!D34</f>
        <v>0</v>
      </c>
      <c r="AF34" s="26"/>
      <c r="AG34">
        <f t="shared" si="2"/>
        <v>30.347180716799997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8.1487028571428564</v>
      </c>
      <c r="H35">
        <f>PPCL_Spot!R35</f>
        <v>0</v>
      </c>
      <c r="I35">
        <f>Bawana_NG!R35</f>
        <v>15.38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7.5</v>
      </c>
      <c r="AB35" s="117">
        <f>-STOA!R35</f>
        <v>0</v>
      </c>
      <c r="AC35">
        <f t="shared" si="0"/>
        <v>0.27305258514285718</v>
      </c>
      <c r="AD35">
        <f t="shared" si="1"/>
        <v>30.755650272</v>
      </c>
      <c r="AE35">
        <f>'IDT-1'!D35</f>
        <v>0</v>
      </c>
      <c r="AF35" s="26"/>
      <c r="AG35">
        <f t="shared" si="2"/>
        <v>30.755650272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8.0275782857142843</v>
      </c>
      <c r="H36">
        <f>PPCL_Spot!R36</f>
        <v>0</v>
      </c>
      <c r="I36">
        <f>Bawana_NG!R36</f>
        <v>15.87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7.72</v>
      </c>
      <c r="AB36" s="117">
        <f>-STOA!R36</f>
        <v>0</v>
      </c>
      <c r="AC36">
        <f t="shared" si="0"/>
        <v>0.27823468891428571</v>
      </c>
      <c r="AD36">
        <f t="shared" si="1"/>
        <v>31.339343596799996</v>
      </c>
      <c r="AE36">
        <f>'IDT-1'!D36</f>
        <v>0</v>
      </c>
      <c r="AF36" s="26"/>
      <c r="AG36">
        <f t="shared" si="2"/>
        <v>31.339343596799996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8.0171691428571421</v>
      </c>
      <c r="H37">
        <f>PPCL_Spot!R37</f>
        <v>0</v>
      </c>
      <c r="I37">
        <f>Bawana_NG!R37</f>
        <v>14.88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7.99</v>
      </c>
      <c r="AB37" s="117">
        <f>-STOA!R37</f>
        <v>0</v>
      </c>
      <c r="AC37">
        <f t="shared" si="0"/>
        <v>0.27180708845714291</v>
      </c>
      <c r="AD37">
        <f t="shared" si="1"/>
        <v>30.615362054400002</v>
      </c>
      <c r="AE37">
        <f>'IDT-1'!D37</f>
        <v>0</v>
      </c>
      <c r="AF37" s="26"/>
      <c r="AG37">
        <f t="shared" si="2"/>
        <v>30.615362054400002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8.0157497142857128</v>
      </c>
      <c r="H38">
        <f>PPCL_Spot!R38</f>
        <v>0</v>
      </c>
      <c r="I38">
        <f>Bawana_NG!R38</f>
        <v>15.38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8.1999999999999993</v>
      </c>
      <c r="AB38" s="117">
        <f>-STOA!R38</f>
        <v>0</v>
      </c>
      <c r="AC38">
        <f t="shared" si="0"/>
        <v>0.2780425974857143</v>
      </c>
      <c r="AD38">
        <f t="shared" si="1"/>
        <v>31.317707116799998</v>
      </c>
      <c r="AE38">
        <f>'IDT-1'!D38</f>
        <v>0</v>
      </c>
      <c r="AF38" s="26"/>
      <c r="AG38">
        <f t="shared" si="2"/>
        <v>31.317707116799998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8.0157497142857146</v>
      </c>
      <c r="H39">
        <f>PPCL_Spot!R39</f>
        <v>0</v>
      </c>
      <c r="I39">
        <f>Bawana_NG!R39</f>
        <v>15.87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8.36</v>
      </c>
      <c r="AB39" s="117">
        <f>-STOA!R39</f>
        <v>0</v>
      </c>
      <c r="AC39">
        <f t="shared" si="0"/>
        <v>0.28376259748571431</v>
      </c>
      <c r="AD39">
        <f t="shared" si="1"/>
        <v>31.9619871168</v>
      </c>
      <c r="AE39">
        <f>'IDT-1'!D39</f>
        <v>0</v>
      </c>
      <c r="AF39" s="26"/>
      <c r="AG39">
        <f t="shared" si="2"/>
        <v>31.9619871168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7.9833394285714272</v>
      </c>
      <c r="H40">
        <f>PPCL_Spot!R40</f>
        <v>0</v>
      </c>
      <c r="I40">
        <f>Bawana_NG!R40</f>
        <v>15.87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9.18</v>
      </c>
      <c r="AB40" s="117">
        <f>-STOA!R40</f>
        <v>0</v>
      </c>
      <c r="AC40">
        <f t="shared" si="0"/>
        <v>0.29069338697142855</v>
      </c>
      <c r="AD40">
        <f t="shared" si="1"/>
        <v>32.742646041599997</v>
      </c>
      <c r="AE40">
        <f>'IDT-1'!D40</f>
        <v>0</v>
      </c>
      <c r="AF40" s="26"/>
      <c r="AG40">
        <f t="shared" si="2"/>
        <v>32.742646041599997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7.963703999999999</v>
      </c>
      <c r="H41">
        <f>PPCL_Spot!R41</f>
        <v>0</v>
      </c>
      <c r="I41">
        <f>Bawana_NG!R41</f>
        <v>15.87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10.129999999999999</v>
      </c>
      <c r="AB41" s="117">
        <f>-STOA!R41</f>
        <v>0</v>
      </c>
      <c r="AC41">
        <f t="shared" si="0"/>
        <v>0.29888059519999993</v>
      </c>
      <c r="AD41">
        <f t="shared" si="1"/>
        <v>33.664823404799996</v>
      </c>
      <c r="AE41">
        <f>'IDT-1'!D41</f>
        <v>0</v>
      </c>
      <c r="AF41" s="26"/>
      <c r="AG41">
        <f t="shared" si="2"/>
        <v>33.664823404799996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7.9899634285714285</v>
      </c>
      <c r="H42">
        <f>PPCL_Spot!R42</f>
        <v>0</v>
      </c>
      <c r="I42">
        <f>Bawana_NG!R42</f>
        <v>15.38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10.27</v>
      </c>
      <c r="AB42" s="117">
        <f>-STOA!R42</f>
        <v>0</v>
      </c>
      <c r="AC42">
        <f t="shared" si="0"/>
        <v>0.29603167817142861</v>
      </c>
      <c r="AD42">
        <f t="shared" si="1"/>
        <v>33.343931750400003</v>
      </c>
      <c r="AE42">
        <f>'IDT-1'!D42</f>
        <v>0</v>
      </c>
      <c r="AF42" s="26"/>
      <c r="AG42">
        <f t="shared" si="2"/>
        <v>33.343931750400003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8.2492457142857134</v>
      </c>
      <c r="H43">
        <f>PPCL_Spot!R43</f>
        <v>0</v>
      </c>
      <c r="I43">
        <f>Bawana_NG!R43</f>
        <v>14.88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10.51</v>
      </c>
      <c r="AB43" s="117">
        <f>-STOA!R43</f>
        <v>0</v>
      </c>
      <c r="AC43">
        <f t="shared" si="0"/>
        <v>0.2960253622857143</v>
      </c>
      <c r="AD43">
        <f t="shared" si="1"/>
        <v>33.343220352000003</v>
      </c>
      <c r="AE43">
        <f>'IDT-1'!D43</f>
        <v>0</v>
      </c>
      <c r="AF43" s="26"/>
      <c r="AG43">
        <f t="shared" si="2"/>
        <v>33.343220352000003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8.2232228571428561</v>
      </c>
      <c r="H44">
        <f>PPCL_Spot!R44</f>
        <v>0</v>
      </c>
      <c r="I44">
        <f>Bawana_NG!R44</f>
        <v>14.37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10.620000000000001</v>
      </c>
      <c r="AB44" s="117">
        <f>-STOA!R44</f>
        <v>0</v>
      </c>
      <c r="AC44">
        <f t="shared" si="0"/>
        <v>0.2922763611428571</v>
      </c>
      <c r="AD44">
        <f t="shared" si="1"/>
        <v>32.920946495999999</v>
      </c>
      <c r="AE44">
        <f>'IDT-1'!D44</f>
        <v>0</v>
      </c>
      <c r="AF44" s="26"/>
      <c r="AG44">
        <f t="shared" si="2"/>
        <v>32.920946495999999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8.1962537142857119</v>
      </c>
      <c r="H45">
        <f>PPCL_Spot!R45</f>
        <v>0</v>
      </c>
      <c r="I45">
        <f>Bawana_NG!R45</f>
        <v>14.37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10.940000000000001</v>
      </c>
      <c r="AB45" s="117">
        <f>-STOA!R45</f>
        <v>0</v>
      </c>
      <c r="AC45">
        <f t="shared" si="0"/>
        <v>0.29485503268571428</v>
      </c>
      <c r="AD45">
        <f t="shared" si="1"/>
        <v>33.211398681599995</v>
      </c>
      <c r="AE45">
        <f>'IDT-1'!D45</f>
        <v>0</v>
      </c>
      <c r="AF45" s="26"/>
      <c r="AG45">
        <f t="shared" si="2"/>
        <v>33.211398681599995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8.1735428571428557</v>
      </c>
      <c r="H46">
        <f>PPCL_Spot!R46</f>
        <v>0</v>
      </c>
      <c r="I46">
        <f>Bawana_NG!R46</f>
        <v>14.37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11.14</v>
      </c>
      <c r="AB46" s="117">
        <f>-STOA!R46</f>
        <v>0</v>
      </c>
      <c r="AC46">
        <f t="shared" si="0"/>
        <v>0.29641517714285714</v>
      </c>
      <c r="AD46">
        <f t="shared" si="1"/>
        <v>33.387127679999999</v>
      </c>
      <c r="AE46">
        <f>'IDT-1'!D46</f>
        <v>0</v>
      </c>
      <c r="AF46" s="26"/>
      <c r="AG46">
        <f t="shared" si="2"/>
        <v>33.387127679999999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8.1782742857142843</v>
      </c>
      <c r="H47">
        <f>PPCL_Spot!R47</f>
        <v>0</v>
      </c>
      <c r="I47">
        <f>Bawana_NG!R47</f>
        <v>14.37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11.219999999999999</v>
      </c>
      <c r="AB47" s="117">
        <f>-STOA!R47</f>
        <v>0</v>
      </c>
      <c r="AC47">
        <f t="shared" si="0"/>
        <v>0.29716081371428571</v>
      </c>
      <c r="AD47">
        <f t="shared" si="1"/>
        <v>33.471113471999999</v>
      </c>
      <c r="AE47">
        <f>'IDT-1'!D47</f>
        <v>0</v>
      </c>
      <c r="AF47" s="26"/>
      <c r="AG47">
        <f t="shared" si="2"/>
        <v>33.471113471999999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8.1740160000000017</v>
      </c>
      <c r="H48">
        <f>PPCL_Spot!R48</f>
        <v>0</v>
      </c>
      <c r="I48">
        <f>Bawana_NG!R48</f>
        <v>12.14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12.51</v>
      </c>
      <c r="AB48" s="117">
        <f>-STOA!R48</f>
        <v>0</v>
      </c>
      <c r="AC48">
        <f t="shared" si="0"/>
        <v>0.28885134080000002</v>
      </c>
      <c r="AD48">
        <f t="shared" si="1"/>
        <v>32.535164659199999</v>
      </c>
      <c r="AE48">
        <f>'IDT-1'!D48</f>
        <v>0</v>
      </c>
      <c r="AF48" s="26"/>
      <c r="AG48">
        <f t="shared" si="2"/>
        <v>32.535164659199999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8.2066628571428559</v>
      </c>
      <c r="H49">
        <f>PPCL_Spot!R49</f>
        <v>0</v>
      </c>
      <c r="I49">
        <f>Bawana_NG!R49</f>
        <v>14.37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12.96</v>
      </c>
      <c r="AB49" s="117">
        <f>-STOA!R49</f>
        <v>0</v>
      </c>
      <c r="AC49">
        <f t="shared" si="0"/>
        <v>0.31272263314285714</v>
      </c>
      <c r="AD49">
        <f t="shared" si="1"/>
        <v>35.223940224000003</v>
      </c>
      <c r="AE49">
        <f>'IDT-1'!D49</f>
        <v>0</v>
      </c>
      <c r="AF49" s="26"/>
      <c r="AG49">
        <f t="shared" si="2"/>
        <v>35.223940224000003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8.2213302857142843</v>
      </c>
      <c r="H50">
        <f>PPCL_Spot!R50</f>
        <v>0</v>
      </c>
      <c r="I50">
        <f>Bawana_NG!R50</f>
        <v>14.37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13.07</v>
      </c>
      <c r="AB50" s="117">
        <f>-STOA!R50</f>
        <v>0</v>
      </c>
      <c r="AC50">
        <f t="shared" si="0"/>
        <v>0.31381970651428576</v>
      </c>
      <c r="AD50">
        <f t="shared" si="1"/>
        <v>35.347510579199998</v>
      </c>
      <c r="AE50">
        <f>'IDT-1'!D50</f>
        <v>0</v>
      </c>
      <c r="AF50" s="26"/>
      <c r="AG50">
        <f t="shared" si="2"/>
        <v>35.347510579199998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8.1735428571428557</v>
      </c>
      <c r="H51">
        <f>PPCL_Spot!R51</f>
        <v>0</v>
      </c>
      <c r="I51">
        <f>Bawana_NG!R51</f>
        <v>17.999723268506418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13.030000000000001</v>
      </c>
      <c r="AB51" s="117">
        <f>-STOA!R51</f>
        <v>0</v>
      </c>
      <c r="AC51">
        <f t="shared" si="0"/>
        <v>0.34498874190571366</v>
      </c>
      <c r="AD51">
        <f t="shared" si="1"/>
        <v>38.858277383743562</v>
      </c>
      <c r="AE51">
        <f>'IDT-1'!D51</f>
        <v>0</v>
      </c>
      <c r="AF51" s="26"/>
      <c r="AG51">
        <f t="shared" si="2"/>
        <v>38.858277383743562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8.2232228571428561</v>
      </c>
      <c r="H52">
        <f>PPCL_Spot!R52</f>
        <v>0</v>
      </c>
      <c r="I52">
        <f>Bawana_NG!R52</f>
        <v>17.999723268506418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12.6</v>
      </c>
      <c r="AB52" s="117">
        <f>-STOA!R52</f>
        <v>0</v>
      </c>
      <c r="AC52">
        <f t="shared" si="0"/>
        <v>0.34164192590571363</v>
      </c>
      <c r="AD52">
        <f t="shared" si="1"/>
        <v>38.481304199743562</v>
      </c>
      <c r="AE52">
        <f>'IDT-1'!D52</f>
        <v>0</v>
      </c>
      <c r="AF52" s="26"/>
      <c r="AG52">
        <f t="shared" si="2"/>
        <v>38.481304199743562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8.4327542857142852</v>
      </c>
      <c r="H53">
        <f>PPCL_Spot!R53</f>
        <v>0</v>
      </c>
      <c r="I53">
        <f>Bawana_NG!R53</f>
        <v>17.999723268506418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11.27</v>
      </c>
      <c r="AB53" s="117">
        <f>-STOA!R53</f>
        <v>0</v>
      </c>
      <c r="AC53">
        <f t="shared" si="0"/>
        <v>0.33178180247714223</v>
      </c>
      <c r="AD53">
        <f t="shared" si="1"/>
        <v>37.370695751743561</v>
      </c>
      <c r="AE53">
        <f>'IDT-1'!D53</f>
        <v>0</v>
      </c>
      <c r="AF53" s="26"/>
      <c r="AG53">
        <f t="shared" si="2"/>
        <v>37.370695751743561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8.4400228571428588</v>
      </c>
      <c r="H54">
        <f>PPCL_Spot!R54</f>
        <v>0</v>
      </c>
      <c r="I54">
        <f>Bawana_NG!R54</f>
        <v>16.999737634076702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11.33</v>
      </c>
      <c r="AB54" s="117">
        <f>-STOA!R54</f>
        <v>0</v>
      </c>
      <c r="AC54">
        <f t="shared" si="0"/>
        <v>0.32357389232273215</v>
      </c>
      <c r="AD54">
        <f t="shared" si="1"/>
        <v>36.446186598896823</v>
      </c>
      <c r="AE54">
        <f>'IDT-1'!D54</f>
        <v>0</v>
      </c>
      <c r="AF54" s="26"/>
      <c r="AG54">
        <f t="shared" si="2"/>
        <v>36.446186598896823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8.4887222857142852</v>
      </c>
      <c r="H55">
        <f>PPCL_Spot!R55</f>
        <v>0</v>
      </c>
      <c r="I55">
        <f>Bawana_NG!R55</f>
        <v>15.999752110930357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11.34</v>
      </c>
      <c r="AB55" s="117">
        <f>-STOA!R55</f>
        <v>0</v>
      </c>
      <c r="AC55">
        <f t="shared" si="0"/>
        <v>0.31529057469047284</v>
      </c>
      <c r="AD55">
        <f t="shared" si="1"/>
        <v>35.513183821954165</v>
      </c>
      <c r="AE55">
        <f>'IDT-1'!D55</f>
        <v>0</v>
      </c>
      <c r="AF55" s="26"/>
      <c r="AG55">
        <f t="shared" si="2"/>
        <v>35.513183821954165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8.4489874285714297</v>
      </c>
      <c r="H56">
        <f>PPCL_Spot!R56</f>
        <v>0</v>
      </c>
      <c r="I56">
        <f>Bawana_NG!R56</f>
        <v>14.999766700365502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12.05</v>
      </c>
      <c r="AB56" s="117">
        <f>-STOA!R56</f>
        <v>0</v>
      </c>
      <c r="AC56">
        <f t="shared" si="0"/>
        <v>0.31238903633464504</v>
      </c>
      <c r="AD56">
        <f t="shared" si="1"/>
        <v>35.186365092602294</v>
      </c>
      <c r="AE56">
        <f>'IDT-1'!D56</f>
        <v>0</v>
      </c>
      <c r="AF56" s="26"/>
      <c r="AG56">
        <f t="shared" si="2"/>
        <v>35.186365092602294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8.436630857142859</v>
      </c>
      <c r="H57">
        <f>PPCL_Spot!R57</f>
        <v>0</v>
      </c>
      <c r="I57">
        <f>Bawana_NG!R57</f>
        <v>9.9998413831390263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12.75</v>
      </c>
      <c r="AB57" s="117">
        <f>-STOA!R57</f>
        <v>0</v>
      </c>
      <c r="AC57">
        <f t="shared" si="0"/>
        <v>0.27444095571448063</v>
      </c>
      <c r="AD57">
        <f t="shared" si="1"/>
        <v>30.912031284567405</v>
      </c>
      <c r="AE57">
        <f>'IDT-1'!D57</f>
        <v>0</v>
      </c>
      <c r="AF57" s="26"/>
      <c r="AG57">
        <f t="shared" si="2"/>
        <v>30.912031284567405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8.4332388571428574</v>
      </c>
      <c r="H58">
        <f>PPCL_Spot!R58</f>
        <v>0</v>
      </c>
      <c r="I58">
        <f>Bawana_NG!R58</f>
        <v>11.999811157447477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11.21</v>
      </c>
      <c r="AB58" s="117">
        <f>-STOA!R58</f>
        <v>0</v>
      </c>
      <c r="AC58">
        <f t="shared" si="0"/>
        <v>0.278458840128395</v>
      </c>
      <c r="AD58">
        <f t="shared" si="1"/>
        <v>31.364591174461943</v>
      </c>
      <c r="AE58">
        <f>'IDT-1'!D58</f>
        <v>0</v>
      </c>
      <c r="AF58" s="26"/>
      <c r="AG58">
        <f t="shared" si="2"/>
        <v>31.364591174461943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8.5677074285714276</v>
      </c>
      <c r="H59">
        <f>PPCL_Spot!R59</f>
        <v>0</v>
      </c>
      <c r="I59">
        <f>Bawana_NG!R59</f>
        <v>10.999826210601153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11.54</v>
      </c>
      <c r="AB59" s="117">
        <f>-STOA!R59</f>
        <v>0</v>
      </c>
      <c r="AC59">
        <f t="shared" si="0"/>
        <v>0.27374629602471873</v>
      </c>
      <c r="AD59">
        <f t="shared" si="1"/>
        <v>30.833787343147861</v>
      </c>
      <c r="AE59">
        <f>'IDT-1'!D59</f>
        <v>0</v>
      </c>
      <c r="AF59" s="26"/>
      <c r="AG59">
        <f t="shared" si="2"/>
        <v>30.833787343147861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8.5560777142857152</v>
      </c>
      <c r="H60">
        <f>PPCL_Spot!R60</f>
        <v>0</v>
      </c>
      <c r="I60">
        <f>Bawana_NG!R60</f>
        <v>9.9998413831390263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11.89</v>
      </c>
      <c r="AB60" s="117">
        <f>-STOA!R60</f>
        <v>0</v>
      </c>
      <c r="AC60">
        <f t="shared" si="0"/>
        <v>0.26792408805733775</v>
      </c>
      <c r="AD60">
        <f t="shared" si="1"/>
        <v>30.177995009367404</v>
      </c>
      <c r="AE60">
        <f>'IDT-1'!D60</f>
        <v>0</v>
      </c>
      <c r="AF60" s="26"/>
      <c r="AG60">
        <f t="shared" si="2"/>
        <v>30.177995009367404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8.5880594285714302</v>
      </c>
      <c r="H61">
        <f>PPCL_Spot!R61</f>
        <v>0</v>
      </c>
      <c r="I61">
        <f>Bawana_NG!R61</f>
        <v>10.999826210601153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10.91</v>
      </c>
      <c r="AB61" s="117">
        <f>-STOA!R61</f>
        <v>0</v>
      </c>
      <c r="AC61">
        <f t="shared" si="0"/>
        <v>0.26838139362471874</v>
      </c>
      <c r="AD61">
        <f t="shared" si="1"/>
        <v>30.229504245547865</v>
      </c>
      <c r="AE61">
        <f>'IDT-1'!D61</f>
        <v>0</v>
      </c>
      <c r="AF61" s="26"/>
      <c r="AG61">
        <f t="shared" si="2"/>
        <v>30.229504245547865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8.3593417142857138</v>
      </c>
      <c r="H62">
        <f>PPCL_Spot!R62</f>
        <v>0</v>
      </c>
      <c r="I62">
        <f>Bawana_NG!R62</f>
        <v>10.999826210601153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11.18</v>
      </c>
      <c r="AB62" s="117">
        <f>-STOA!R62</f>
        <v>0</v>
      </c>
      <c r="AC62">
        <f t="shared" si="0"/>
        <v>0.27006467773900444</v>
      </c>
      <c r="AD62">
        <f t="shared" si="1"/>
        <v>30.419103247147863</v>
      </c>
      <c r="AE62">
        <f>'IDT-1'!D62</f>
        <v>0</v>
      </c>
      <c r="AF62" s="26"/>
      <c r="AG62">
        <f t="shared" si="2"/>
        <v>30.419103247147863</v>
      </c>
      <c r="AI62" s="75">
        <f>PXIL!L62</f>
        <v>0</v>
      </c>
      <c r="AJ62" s="75">
        <f>PXIL!R62</f>
        <v>0</v>
      </c>
      <c r="AK62" s="75">
        <f>RTM_IEX!L62</f>
        <v>0.15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2.4164856000000006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9.91</v>
      </c>
      <c r="AB63" s="117">
        <f>-STOA!R63</f>
        <v>0</v>
      </c>
      <c r="AC63">
        <f t="shared" si="0"/>
        <v>0.15247307328000001</v>
      </c>
      <c r="AD63">
        <f t="shared" si="1"/>
        <v>17.174012526720002</v>
      </c>
      <c r="AE63">
        <f>'IDT-1'!D63</f>
        <v>0</v>
      </c>
      <c r="AF63" s="26"/>
      <c r="AG63">
        <f t="shared" si="2"/>
        <v>17.174012526720002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4.9999190873047974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9.5</v>
      </c>
      <c r="AB64" s="117">
        <f>-STOA!R64</f>
        <v>0</v>
      </c>
      <c r="AC64">
        <f t="shared" si="0"/>
        <v>0.12759928796828221</v>
      </c>
      <c r="AD64">
        <f t="shared" si="1"/>
        <v>14.372319799336514</v>
      </c>
      <c r="AE64">
        <f>'IDT-1'!D64</f>
        <v>0</v>
      </c>
      <c r="AF64" s="26"/>
      <c r="AG64">
        <f t="shared" si="2"/>
        <v>14.372319799336514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4.9999190873047974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8.9699999999999989</v>
      </c>
      <c r="AB65" s="117">
        <f>-STOA!R65</f>
        <v>0</v>
      </c>
      <c r="AC65">
        <f t="shared" si="0"/>
        <v>0.12293528796828221</v>
      </c>
      <c r="AD65">
        <f t="shared" si="1"/>
        <v>13.846983799336513</v>
      </c>
      <c r="AE65">
        <f>'IDT-1'!D65</f>
        <v>0</v>
      </c>
      <c r="AF65" s="26"/>
      <c r="AG65">
        <f t="shared" si="2"/>
        <v>13.846983799336513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4.9999190873047974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8.25</v>
      </c>
      <c r="AB66" s="117">
        <f>-STOA!R66</f>
        <v>0</v>
      </c>
      <c r="AC66">
        <f t="shared" si="0"/>
        <v>0.11659928796828221</v>
      </c>
      <c r="AD66">
        <f t="shared" si="1"/>
        <v>13.133319799336514</v>
      </c>
      <c r="AE66">
        <f>'IDT-1'!D66</f>
        <v>0</v>
      </c>
      <c r="AF66" s="26"/>
      <c r="AG66">
        <f t="shared" si="2"/>
        <v>13.133319799336514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7.42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9.01</v>
      </c>
      <c r="AB67" s="117">
        <f>-STOA!R67</f>
        <v>0</v>
      </c>
      <c r="AC67">
        <f t="shared" si="0"/>
        <v>0.14458400000000002</v>
      </c>
      <c r="AD67">
        <f t="shared" si="1"/>
        <v>16.285416000000001</v>
      </c>
      <c r="AE67">
        <f>'IDT-1'!D67</f>
        <v>0</v>
      </c>
      <c r="AF67" s="26"/>
      <c r="AG67">
        <f t="shared" si="2"/>
        <v>16.285416000000001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8.89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0.15452800000000003</v>
      </c>
      <c r="AD68">
        <f t="shared" ref="AD68:AD98" si="4">SUM(B68:AB68,AI68:AR68)-AC68</f>
        <v>17.405472000000003</v>
      </c>
      <c r="AE68">
        <f>'IDT-1'!D68</f>
        <v>0</v>
      </c>
      <c r="AF68" s="26"/>
      <c r="AG68">
        <f t="shared" ref="AG68:AG98" si="5">SUM(AD68:AF68)</f>
        <v>17.405472000000003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15.87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8.31</v>
      </c>
      <c r="AB69" s="117">
        <f>-STOA!R69</f>
        <v>0</v>
      </c>
      <c r="AC69">
        <f t="shared" si="3"/>
        <v>0.212784</v>
      </c>
      <c r="AD69">
        <f t="shared" si="4"/>
        <v>23.967216000000001</v>
      </c>
      <c r="AE69">
        <f>'IDT-1'!D69</f>
        <v>0</v>
      </c>
      <c r="AF69" s="26"/>
      <c r="AG69">
        <f t="shared" si="5"/>
        <v>23.967216000000001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17.239999999999998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7.8599999999999994</v>
      </c>
      <c r="AB70" s="117">
        <f>-STOA!R70</f>
        <v>0</v>
      </c>
      <c r="AC70">
        <f t="shared" si="3"/>
        <v>0.22087999999999999</v>
      </c>
      <c r="AD70">
        <f t="shared" si="4"/>
        <v>24.879119999999997</v>
      </c>
      <c r="AE70">
        <f>'IDT-1'!D70</f>
        <v>0</v>
      </c>
      <c r="AF70" s="26"/>
      <c r="AG70">
        <f t="shared" si="5"/>
        <v>24.879119999999997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17.670000000000002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7.4399999999999995</v>
      </c>
      <c r="AB71" s="117">
        <f>-STOA!R71</f>
        <v>0</v>
      </c>
      <c r="AC71">
        <f t="shared" si="3"/>
        <v>0.220968</v>
      </c>
      <c r="AD71">
        <f t="shared" si="4"/>
        <v>24.889032</v>
      </c>
      <c r="AE71">
        <f>'IDT-1'!D71</f>
        <v>0</v>
      </c>
      <c r="AF71" s="26"/>
      <c r="AG71">
        <f t="shared" si="5"/>
        <v>24.889032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18.09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7.18</v>
      </c>
      <c r="AB72" s="117">
        <f>-STOA!R72</f>
        <v>0</v>
      </c>
      <c r="AC72">
        <f t="shared" si="3"/>
        <v>0.22237600000000002</v>
      </c>
      <c r="AD72">
        <f t="shared" si="4"/>
        <v>25.047623999999999</v>
      </c>
      <c r="AE72">
        <f>'IDT-1'!D72</f>
        <v>0</v>
      </c>
      <c r="AF72" s="26"/>
      <c r="AG72">
        <f t="shared" si="5"/>
        <v>25.047623999999999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18.09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6.93</v>
      </c>
      <c r="AB73" s="117">
        <f>-STOA!R73</f>
        <v>0</v>
      </c>
      <c r="AC73">
        <f t="shared" si="3"/>
        <v>0.22017600000000001</v>
      </c>
      <c r="AD73">
        <f t="shared" si="4"/>
        <v>24.799824000000001</v>
      </c>
      <c r="AE73">
        <f>'IDT-1'!D73</f>
        <v>0</v>
      </c>
      <c r="AF73" s="26"/>
      <c r="AG73">
        <f t="shared" si="5"/>
        <v>24.799824000000001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18.09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0.21824000000000002</v>
      </c>
      <c r="AD74">
        <f t="shared" si="4"/>
        <v>24.581759999999999</v>
      </c>
      <c r="AE74">
        <f>'IDT-1'!D74</f>
        <v>0</v>
      </c>
      <c r="AF74" s="26"/>
      <c r="AG74">
        <f t="shared" si="5"/>
        <v>24.581759999999999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18.09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0.21824000000000002</v>
      </c>
      <c r="AD75">
        <f t="shared" si="4"/>
        <v>24.581759999999999</v>
      </c>
      <c r="AE75">
        <f>'IDT-1'!D75</f>
        <v>0</v>
      </c>
      <c r="AF75" s="26"/>
      <c r="AG75">
        <f t="shared" si="5"/>
        <v>24.581759999999999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18.09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0.21824000000000002</v>
      </c>
      <c r="AD76">
        <f t="shared" si="4"/>
        <v>24.581759999999999</v>
      </c>
      <c r="AE76">
        <f>'IDT-1'!D76</f>
        <v>0</v>
      </c>
      <c r="AF76" s="26"/>
      <c r="AG76">
        <f t="shared" si="5"/>
        <v>24.581759999999999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18.09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0.21824000000000002</v>
      </c>
      <c r="AD77">
        <f t="shared" si="4"/>
        <v>24.581759999999999</v>
      </c>
      <c r="AE77">
        <f>'IDT-1'!D77</f>
        <v>0</v>
      </c>
      <c r="AF77" s="26"/>
      <c r="AG77">
        <f t="shared" si="5"/>
        <v>24.581759999999999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18.09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0.21824000000000002</v>
      </c>
      <c r="AD78">
        <f t="shared" si="4"/>
        <v>24.581759999999999</v>
      </c>
      <c r="AE78">
        <f>'IDT-1'!D78</f>
        <v>0</v>
      </c>
      <c r="AF78" s="26"/>
      <c r="AG78">
        <f t="shared" si="5"/>
        <v>24.581759999999999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18.09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0.21824000000000002</v>
      </c>
      <c r="AD79">
        <f t="shared" si="4"/>
        <v>24.581759999999999</v>
      </c>
      <c r="AE79">
        <f>'IDT-1'!D79</f>
        <v>0</v>
      </c>
      <c r="AF79" s="26"/>
      <c r="AG79">
        <f t="shared" si="5"/>
        <v>24.581759999999999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18.09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0.21824000000000002</v>
      </c>
      <c r="AD80">
        <f t="shared" si="4"/>
        <v>24.581759999999999</v>
      </c>
      <c r="AE80">
        <f>'IDT-1'!D80</f>
        <v>0</v>
      </c>
      <c r="AF80" s="26"/>
      <c r="AG80">
        <f t="shared" si="5"/>
        <v>24.581759999999999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18.09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0.21824000000000002</v>
      </c>
      <c r="AD81">
        <f t="shared" si="4"/>
        <v>24.581759999999999</v>
      </c>
      <c r="AE81">
        <f>'IDT-1'!D81</f>
        <v>0</v>
      </c>
      <c r="AF81" s="26"/>
      <c r="AG81">
        <f t="shared" si="5"/>
        <v>24.581759999999999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18.09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0.21824000000000002</v>
      </c>
      <c r="AD82">
        <f t="shared" si="4"/>
        <v>24.581759999999999</v>
      </c>
      <c r="AE82">
        <f>'IDT-1'!D82</f>
        <v>0</v>
      </c>
      <c r="AF82" s="26"/>
      <c r="AG82">
        <f t="shared" si="5"/>
        <v>24.581759999999999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26.999598781484508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0.29664446927706367</v>
      </c>
      <c r="AD83">
        <f t="shared" si="4"/>
        <v>33.412954312207447</v>
      </c>
      <c r="AE83">
        <f>'IDT-1'!D83</f>
        <v>0</v>
      </c>
      <c r="AF83" s="26"/>
      <c r="AG83">
        <f t="shared" si="5"/>
        <v>33.412954312207447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26.999598781484508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0.29664446927706367</v>
      </c>
      <c r="AD84">
        <f t="shared" si="4"/>
        <v>33.412954312207447</v>
      </c>
      <c r="AE84">
        <f>'IDT-1'!D84</f>
        <v>0</v>
      </c>
      <c r="AF84" s="26"/>
      <c r="AG84">
        <f t="shared" si="5"/>
        <v>33.412954312207447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4.999916929722545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0.10304726898155842</v>
      </c>
      <c r="AD85">
        <f t="shared" si="4"/>
        <v>11.606869660740987</v>
      </c>
      <c r="AE85">
        <f>'IDT-1'!D85</f>
        <v>0</v>
      </c>
      <c r="AF85" s="26"/>
      <c r="AG85">
        <f t="shared" si="5"/>
        <v>11.606869660740987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4.999916929722545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0.10304726898155842</v>
      </c>
      <c r="AD86">
        <f t="shared" si="4"/>
        <v>11.606869660740987</v>
      </c>
      <c r="AE86">
        <f>'IDT-1'!D86</f>
        <v>0</v>
      </c>
      <c r="AF86" s="26"/>
      <c r="AG86">
        <f t="shared" si="5"/>
        <v>11.606869660740987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0.31380800000000003</v>
      </c>
      <c r="AD87">
        <f t="shared" si="4"/>
        <v>35.346191999999995</v>
      </c>
      <c r="AE87">
        <f>'IDT-1'!D87</f>
        <v>0</v>
      </c>
      <c r="AF87" s="26"/>
      <c r="AG87">
        <f t="shared" si="5"/>
        <v>35.346191999999995</v>
      </c>
      <c r="AI87" s="75">
        <f>PXIL!L87</f>
        <v>0</v>
      </c>
      <c r="AJ87" s="75">
        <f>PXIL!R87</f>
        <v>0</v>
      </c>
      <c r="AK87" s="75">
        <f>RTM_IEX!L87</f>
        <v>23.95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0.31380800000000003</v>
      </c>
      <c r="AD88">
        <f t="shared" si="4"/>
        <v>35.346191999999995</v>
      </c>
      <c r="AE88">
        <f>'IDT-1'!D88</f>
        <v>0</v>
      </c>
      <c r="AF88" s="26"/>
      <c r="AG88">
        <f t="shared" si="5"/>
        <v>35.346191999999995</v>
      </c>
      <c r="AI88" s="75">
        <f>PXIL!L88</f>
        <v>0</v>
      </c>
      <c r="AJ88" s="75">
        <f>PXIL!R88</f>
        <v>0</v>
      </c>
      <c r="AK88" s="75">
        <f>RTM_IEX!L88</f>
        <v>23.95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5.0002342688469295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0.30536206156585299</v>
      </c>
      <c r="AD89">
        <f t="shared" si="4"/>
        <v>34.394872207281075</v>
      </c>
      <c r="AE89">
        <f>'IDT-1'!D89</f>
        <v>0</v>
      </c>
      <c r="AF89" s="26"/>
      <c r="AG89">
        <f t="shared" si="5"/>
        <v>34.394872207281075</v>
      </c>
      <c r="AI89" s="75">
        <f>PXIL!L89</f>
        <v>0</v>
      </c>
      <c r="AJ89" s="75">
        <f>PXIL!R89</f>
        <v>0</v>
      </c>
      <c r="AK89" s="75">
        <f>RTM_IEX!L89</f>
        <v>22.99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5.0002342688469295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0.29691406156585298</v>
      </c>
      <c r="AD90">
        <f t="shared" si="4"/>
        <v>33.443320207281083</v>
      </c>
      <c r="AE90">
        <f>'IDT-1'!D90</f>
        <v>0</v>
      </c>
      <c r="AF90" s="26"/>
      <c r="AG90">
        <f t="shared" si="5"/>
        <v>33.443320207281083</v>
      </c>
      <c r="AI90" s="75">
        <f>PXIL!L90</f>
        <v>0</v>
      </c>
      <c r="AJ90" s="75">
        <f>PXIL!R90</f>
        <v>0</v>
      </c>
      <c r="AK90" s="75">
        <f>RTM_IEX!L90</f>
        <v>22.03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5.0002342688469295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0.28010606156585299</v>
      </c>
      <c r="AD91">
        <f t="shared" si="4"/>
        <v>31.550128207281077</v>
      </c>
      <c r="AE91">
        <f>'IDT-1'!D91</f>
        <v>0</v>
      </c>
      <c r="AF91" s="26"/>
      <c r="AG91">
        <f t="shared" si="5"/>
        <v>31.550128207281077</v>
      </c>
      <c r="AI91" s="75">
        <f>PXIL!L91</f>
        <v>0</v>
      </c>
      <c r="AJ91" s="75">
        <f>PXIL!R91</f>
        <v>0</v>
      </c>
      <c r="AK91" s="75">
        <f>RTM_IEX!L91</f>
        <v>20.12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5.0002342688469295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0.26321006156585297</v>
      </c>
      <c r="AD92">
        <f t="shared" si="4"/>
        <v>29.647024207281074</v>
      </c>
      <c r="AE92">
        <f>'IDT-1'!D92</f>
        <v>0</v>
      </c>
      <c r="AF92" s="26"/>
      <c r="AG92">
        <f t="shared" si="5"/>
        <v>29.647024207281074</v>
      </c>
      <c r="AI92" s="75">
        <f>PXIL!L92</f>
        <v>0</v>
      </c>
      <c r="AJ92" s="75">
        <f>PXIL!R92</f>
        <v>0</v>
      </c>
      <c r="AK92" s="75">
        <f>RTM_IEX!L92</f>
        <v>18.2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5.0002342688469295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0.246314061565853</v>
      </c>
      <c r="AD93">
        <f t="shared" si="4"/>
        <v>27.743920207281075</v>
      </c>
      <c r="AE93">
        <f>'IDT-1'!D93</f>
        <v>0</v>
      </c>
      <c r="AF93" s="26"/>
      <c r="AG93">
        <f t="shared" si="5"/>
        <v>27.743920207281075</v>
      </c>
      <c r="AI93" s="75">
        <f>PXIL!L93</f>
        <v>0</v>
      </c>
      <c r="AJ93" s="75">
        <f>PXIL!R93</f>
        <v>0</v>
      </c>
      <c r="AK93" s="75">
        <f>RTM_IEX!L93</f>
        <v>16.28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5.0002342688469295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0.22950606156585299</v>
      </c>
      <c r="AD94">
        <f t="shared" si="4"/>
        <v>25.850728207281076</v>
      </c>
      <c r="AE94">
        <f>'IDT-1'!D94</f>
        <v>0</v>
      </c>
      <c r="AF94" s="26"/>
      <c r="AG94">
        <f t="shared" si="5"/>
        <v>25.850728207281076</v>
      </c>
      <c r="AI94" s="75">
        <f>PXIL!L94</f>
        <v>0</v>
      </c>
      <c r="AJ94" s="75">
        <f>PXIL!R94</f>
        <v>0</v>
      </c>
      <c r="AK94" s="75">
        <f>RTM_IEX!L94</f>
        <v>14.37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0.22950603694273414</v>
      </c>
      <c r="AD95">
        <f t="shared" si="4"/>
        <v>25.850725433822507</v>
      </c>
      <c r="AE95">
        <f>'IDT-1'!D95</f>
        <v>0</v>
      </c>
      <c r="AF95" s="26"/>
      <c r="AG95">
        <f t="shared" si="5"/>
        <v>25.850725433822507</v>
      </c>
      <c r="AI95" s="75">
        <f>PXIL!L95</f>
        <v>0</v>
      </c>
      <c r="AJ95" s="75">
        <f>PXIL!R95</f>
        <v>0</v>
      </c>
      <c r="AK95" s="75">
        <f>RTM_IEX!L95</f>
        <v>14.37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0.22105803694273413</v>
      </c>
      <c r="AD96">
        <f t="shared" si="4"/>
        <v>24.899173433822508</v>
      </c>
      <c r="AE96">
        <f>'IDT-1'!D96</f>
        <v>0</v>
      </c>
      <c r="AF96" s="26"/>
      <c r="AG96">
        <f t="shared" si="5"/>
        <v>24.899173433822508</v>
      </c>
      <c r="AI96" s="75">
        <f>PXIL!L96</f>
        <v>0</v>
      </c>
      <c r="AJ96" s="75">
        <f>PXIL!R96</f>
        <v>0</v>
      </c>
      <c r="AK96" s="75">
        <f>RTM_IEX!L96</f>
        <v>13.41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0.21261003694273414</v>
      </c>
      <c r="AD97">
        <f t="shared" si="4"/>
        <v>23.947621433822505</v>
      </c>
      <c r="AE97">
        <f>'IDT-1'!D97</f>
        <v>0</v>
      </c>
      <c r="AF97" s="26"/>
      <c r="AG97">
        <f t="shared" si="5"/>
        <v>23.947621433822505</v>
      </c>
      <c r="AI97" s="75">
        <f>PXIL!L97</f>
        <v>0</v>
      </c>
      <c r="AJ97" s="75">
        <f>PXIL!R97</f>
        <v>0</v>
      </c>
      <c r="AK97" s="75">
        <f>RTM_IEX!L97</f>
        <v>12.45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0.20416203694273416</v>
      </c>
      <c r="AD98">
        <f t="shared" si="4"/>
        <v>22.996069433822509</v>
      </c>
      <c r="AE98">
        <f>'IDT-1'!D98</f>
        <v>0</v>
      </c>
      <c r="AF98" s="26"/>
      <c r="AG98">
        <f t="shared" si="5"/>
        <v>22.996069433822509</v>
      </c>
      <c r="AI98" s="75">
        <f>PXIL!L98</f>
        <v>0</v>
      </c>
      <c r="AJ98" s="75">
        <f>PXIL!R98</f>
        <v>0</v>
      </c>
      <c r="AK98" s="75">
        <f>RTM_IEX!L98</f>
        <v>11.49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0.12346410197142862</v>
      </c>
      <c r="H99">
        <f t="shared" si="6"/>
        <v>0</v>
      </c>
      <c r="I99">
        <f t="shared" si="6"/>
        <v>0.25136600195753017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0.19471000000000016</v>
      </c>
      <c r="AB99" s="117">
        <f t="shared" si="6"/>
        <v>0</v>
      </c>
      <c r="AC99">
        <f t="shared" si="6"/>
        <v>5.6118929145748406E-3</v>
      </c>
      <c r="AD99">
        <f t="shared" si="6"/>
        <v>0.6321032110143836</v>
      </c>
      <c r="AE99">
        <f t="shared" ref="AE99:AR99" si="7">SUM(AE3:AE98)/4000</f>
        <v>0</v>
      </c>
      <c r="AG99">
        <f t="shared" si="7"/>
        <v>0.6321032110143836</v>
      </c>
      <c r="AI99">
        <f t="shared" si="7"/>
        <v>0</v>
      </c>
      <c r="AJ99">
        <f t="shared" si="7"/>
        <v>0</v>
      </c>
      <c r="AK99">
        <f t="shared" si="7"/>
        <v>6.8174999999999999E-2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223</v>
      </c>
      <c r="C1" s="31">
        <v>45108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0.10660386880000002</v>
      </c>
      <c r="AD3">
        <f>SUM(B3:AB3,AI3:AR3)-AC3</f>
        <v>12.0074721312</v>
      </c>
      <c r="AE3">
        <v>0</v>
      </c>
      <c r="AF3" s="26"/>
      <c r="AG3">
        <f>SUM(AD3:AF3)</f>
        <v>12.0074721312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0.11082786880000002</v>
      </c>
      <c r="AD4">
        <f t="shared" ref="AD4:AD67" si="1">SUM(B4:AB4,AI4:AR4)-AC4</f>
        <v>12.483248131200002</v>
      </c>
      <c r="AE4">
        <v>0</v>
      </c>
      <c r="AF4" s="26"/>
      <c r="AG4">
        <f t="shared" ref="AG4:AG67" si="2">SUM(AD4:AF4)</f>
        <v>12.483248131200002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1.53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0.10827586880000001</v>
      </c>
      <c r="AD5">
        <f t="shared" si="1"/>
        <v>12.1958001312</v>
      </c>
      <c r="AE5">
        <v>0</v>
      </c>
      <c r="AF5" s="26"/>
      <c r="AG5">
        <f t="shared" si="2"/>
        <v>12.1958001312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0.56999999999999995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9.9827868800000011E-2</v>
      </c>
      <c r="AD6">
        <f t="shared" si="1"/>
        <v>11.244248131200001</v>
      </c>
      <c r="AE6">
        <v>0</v>
      </c>
      <c r="AF6" s="26"/>
      <c r="AG6">
        <f t="shared" si="2"/>
        <v>11.244248131200001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0.56999999999999995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9.9827868800000011E-2</v>
      </c>
      <c r="AD7">
        <f t="shared" si="1"/>
        <v>11.244248131200001</v>
      </c>
      <c r="AE7">
        <v>0</v>
      </c>
      <c r="AF7" s="26"/>
      <c r="AG7">
        <f t="shared" si="2"/>
        <v>11.244248131200001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10.315821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9.0779224800000002E-2</v>
      </c>
      <c r="AD8">
        <f t="shared" si="1"/>
        <v>10.225041775199999</v>
      </c>
      <c r="AE8">
        <v>0</v>
      </c>
      <c r="AF8" s="26"/>
      <c r="AG8">
        <f t="shared" si="2"/>
        <v>10.225041775199999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10.057152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8.8502937600000012E-2</v>
      </c>
      <c r="AD9">
        <f t="shared" si="1"/>
        <v>9.9686490624000008</v>
      </c>
      <c r="AE9">
        <v>0</v>
      </c>
      <c r="AF9" s="26"/>
      <c r="AG9">
        <f t="shared" si="2"/>
        <v>9.9686490624000008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9.6449409999999993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8.48754808E-2</v>
      </c>
      <c r="AD10">
        <f t="shared" si="1"/>
        <v>9.5600655192000001</v>
      </c>
      <c r="AE10">
        <v>0</v>
      </c>
      <c r="AF10" s="26"/>
      <c r="AG10">
        <f t="shared" si="2"/>
        <v>9.5600655192000001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9.9648210000000006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8.7690424800000014E-2</v>
      </c>
      <c r="AD11">
        <f t="shared" si="1"/>
        <v>9.8771305752000007</v>
      </c>
      <c r="AE11">
        <v>0</v>
      </c>
      <c r="AF11" s="26"/>
      <c r="AG11">
        <f t="shared" si="2"/>
        <v>9.8771305752000007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10.643378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9.3661726400000006E-2</v>
      </c>
      <c r="AD12">
        <f t="shared" si="1"/>
        <v>10.5497162736</v>
      </c>
      <c r="AE12">
        <v>0</v>
      </c>
      <c r="AF12" s="26"/>
      <c r="AG12">
        <f t="shared" si="2"/>
        <v>10.5497162736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10.757205000000001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9.4663404000000007E-2</v>
      </c>
      <c r="AD13">
        <f t="shared" si="1"/>
        <v>10.662541596000001</v>
      </c>
      <c r="AE13">
        <v>0</v>
      </c>
      <c r="AF13" s="26"/>
      <c r="AG13">
        <f t="shared" si="2"/>
        <v>10.662541596000001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3.93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0.12939586880000001</v>
      </c>
      <c r="AD14">
        <f t="shared" si="1"/>
        <v>14.574680131200001</v>
      </c>
      <c r="AE14">
        <v>0</v>
      </c>
      <c r="AF14" s="26"/>
      <c r="AG14">
        <f t="shared" si="2"/>
        <v>14.574680131200001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4.0199999999999996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0.13018786880000002</v>
      </c>
      <c r="AD15">
        <f t="shared" si="1"/>
        <v>14.6638881312</v>
      </c>
      <c r="AE15">
        <v>0</v>
      </c>
      <c r="AF15" s="26"/>
      <c r="AG15">
        <f t="shared" si="2"/>
        <v>14.6638881312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3.93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0.12939586880000001</v>
      </c>
      <c r="AD16">
        <f t="shared" si="1"/>
        <v>14.574680131200001</v>
      </c>
      <c r="AE16">
        <v>0</v>
      </c>
      <c r="AF16" s="26"/>
      <c r="AG16">
        <f t="shared" si="2"/>
        <v>14.574680131200001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5.17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0.14030786880000001</v>
      </c>
      <c r="AD17">
        <f t="shared" si="1"/>
        <v>15.8037681312</v>
      </c>
      <c r="AE17">
        <v>0</v>
      </c>
      <c r="AF17" s="26"/>
      <c r="AG17">
        <f t="shared" si="2"/>
        <v>15.8037681312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0.13441186880000003</v>
      </c>
      <c r="AD18">
        <f t="shared" si="1"/>
        <v>15.1396641312</v>
      </c>
      <c r="AE18">
        <v>0</v>
      </c>
      <c r="AF18" s="26"/>
      <c r="AG18">
        <f t="shared" si="2"/>
        <v>15.1396641312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4.0199999999999996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0.13018786880000002</v>
      </c>
      <c r="AD19">
        <f t="shared" si="1"/>
        <v>14.6638881312</v>
      </c>
      <c r="AE19">
        <v>0</v>
      </c>
      <c r="AF19" s="26"/>
      <c r="AG19">
        <f t="shared" si="2"/>
        <v>14.6638881312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5.36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0.14197986880000002</v>
      </c>
      <c r="AD20">
        <f t="shared" si="1"/>
        <v>15.9920961312</v>
      </c>
      <c r="AE20">
        <v>0</v>
      </c>
      <c r="AF20" s="26"/>
      <c r="AG20">
        <f t="shared" si="2"/>
        <v>15.9920961312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0.1487558688</v>
      </c>
      <c r="AD21">
        <f t="shared" si="1"/>
        <v>16.755320131200001</v>
      </c>
      <c r="AE21">
        <v>0</v>
      </c>
      <c r="AF21" s="26"/>
      <c r="AG21">
        <f t="shared" si="2"/>
        <v>16.755320131200001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0.16389186880000003</v>
      </c>
      <c r="AD22">
        <f t="shared" si="1"/>
        <v>18.460184131200002</v>
      </c>
      <c r="AE22">
        <v>0</v>
      </c>
      <c r="AF22" s="26"/>
      <c r="AG22">
        <f t="shared" si="2"/>
        <v>18.460184131200002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0.1555318688</v>
      </c>
      <c r="AD23">
        <f t="shared" si="1"/>
        <v>17.518544131199999</v>
      </c>
      <c r="AE23">
        <v>0</v>
      </c>
      <c r="AF23" s="26"/>
      <c r="AG23">
        <f t="shared" si="2"/>
        <v>17.518544131199999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11.49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0.19592386880000004</v>
      </c>
      <c r="AD24">
        <f t="shared" si="1"/>
        <v>22.068152131200002</v>
      </c>
      <c r="AE24">
        <v>0</v>
      </c>
      <c r="AF24" s="26"/>
      <c r="AG24">
        <f t="shared" si="2"/>
        <v>22.068152131200002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10.44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0.18668386879999999</v>
      </c>
      <c r="AD25">
        <f t="shared" si="1"/>
        <v>21.027392131199999</v>
      </c>
      <c r="AE25">
        <v>0</v>
      </c>
      <c r="AF25" s="26"/>
      <c r="AG25">
        <f t="shared" si="2"/>
        <v>21.027392131199999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8.81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0.17233986880000005</v>
      </c>
      <c r="AD26">
        <f t="shared" si="1"/>
        <v>19.411736131200001</v>
      </c>
      <c r="AE26">
        <v>0</v>
      </c>
      <c r="AF26" s="26"/>
      <c r="AG26">
        <f t="shared" si="2"/>
        <v>19.411736131200001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0.17656386880000002</v>
      </c>
      <c r="AD27">
        <f t="shared" si="1"/>
        <v>19.887512131200001</v>
      </c>
      <c r="AE27">
        <v>0</v>
      </c>
      <c r="AF27" s="26"/>
      <c r="AG27">
        <f t="shared" si="2"/>
        <v>19.887512131200001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9.2899999999999991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0.19592386880000001</v>
      </c>
      <c r="AD28">
        <f t="shared" si="1"/>
        <v>22.068152131200002</v>
      </c>
      <c r="AE28">
        <v>0</v>
      </c>
      <c r="AF28" s="26"/>
      <c r="AG28">
        <f t="shared" si="2"/>
        <v>22.068152131200002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11.49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10.54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0.19856386880000002</v>
      </c>
      <c r="AD29">
        <f t="shared" si="1"/>
        <v>22.365512131199999</v>
      </c>
      <c r="AE29">
        <v>0</v>
      </c>
      <c r="AF29" s="26"/>
      <c r="AG29">
        <f t="shared" si="2"/>
        <v>22.365512131199999</v>
      </c>
      <c r="AI29" s="75">
        <f>PXIL!M29</f>
        <v>0</v>
      </c>
      <c r="AJ29" s="75">
        <f>PXIL!S29</f>
        <v>0</v>
      </c>
      <c r="AK29" s="75">
        <f>RTM_IEX!M29</f>
        <v>1.25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0.1853638688</v>
      </c>
      <c r="AD30">
        <f t="shared" si="1"/>
        <v>20.8787121312</v>
      </c>
      <c r="AE30">
        <v>0</v>
      </c>
      <c r="AF30" s="26"/>
      <c r="AG30">
        <f t="shared" si="2"/>
        <v>20.8787121312</v>
      </c>
      <c r="AI30" s="75">
        <f>PXIL!M30</f>
        <v>0</v>
      </c>
      <c r="AJ30" s="75">
        <f>PXIL!S30</f>
        <v>0</v>
      </c>
      <c r="AK30" s="75">
        <f>RTM_IEX!M30</f>
        <v>2.68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0.18545186880000003</v>
      </c>
      <c r="AD31">
        <f t="shared" si="1"/>
        <v>20.8886241312</v>
      </c>
      <c r="AE31">
        <v>0</v>
      </c>
      <c r="AF31" s="26"/>
      <c r="AG31">
        <f t="shared" si="2"/>
        <v>20.8886241312</v>
      </c>
      <c r="AI31" s="75">
        <f>PXIL!M31</f>
        <v>0</v>
      </c>
      <c r="AJ31" s="75">
        <f>PXIL!S31</f>
        <v>0</v>
      </c>
      <c r="AK31" s="75">
        <f>RTM_IEX!M31</f>
        <v>4.12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5.35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0.18316386880000002</v>
      </c>
      <c r="AD32">
        <f t="shared" si="1"/>
        <v>20.630912131200002</v>
      </c>
      <c r="AE32">
        <v>0</v>
      </c>
      <c r="AF32" s="26"/>
      <c r="AG32">
        <f t="shared" si="2"/>
        <v>20.630912131200002</v>
      </c>
      <c r="AI32" s="75">
        <f>PXIL!M32</f>
        <v>0</v>
      </c>
      <c r="AJ32" s="75">
        <f>PXIL!S32</f>
        <v>0</v>
      </c>
      <c r="AK32" s="75">
        <f>RTM_IEX!M32</f>
        <v>4.6900000000000004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3.72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0.17084386880000002</v>
      </c>
      <c r="AD33">
        <f t="shared" si="1"/>
        <v>19.243232131200003</v>
      </c>
      <c r="AE33">
        <v>0</v>
      </c>
      <c r="AF33" s="26"/>
      <c r="AG33">
        <f t="shared" si="2"/>
        <v>19.243232131200003</v>
      </c>
      <c r="AI33" s="75">
        <f>PXIL!M33</f>
        <v>0</v>
      </c>
      <c r="AJ33" s="75">
        <f>PXIL!S33</f>
        <v>0</v>
      </c>
      <c r="AK33" s="75">
        <f>RTM_IEX!M33</f>
        <v>4.92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0.16195586880000001</v>
      </c>
      <c r="AD34">
        <f t="shared" si="1"/>
        <v>18.242120131200004</v>
      </c>
      <c r="AE34">
        <v>0</v>
      </c>
      <c r="AF34" s="26"/>
      <c r="AG34">
        <f t="shared" si="2"/>
        <v>18.242120131200004</v>
      </c>
      <c r="AI34" s="75">
        <f>PXIL!M34</f>
        <v>0</v>
      </c>
      <c r="AJ34" s="75">
        <f>PXIL!S34</f>
        <v>0</v>
      </c>
      <c r="AK34" s="75">
        <f>RTM_IEX!M34</f>
        <v>5.07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0.16679586880000002</v>
      </c>
      <c r="AD35">
        <f t="shared" si="1"/>
        <v>18.787280131199999</v>
      </c>
      <c r="AE35">
        <v>0</v>
      </c>
      <c r="AF35" s="26"/>
      <c r="AG35">
        <f t="shared" si="2"/>
        <v>18.787280131199999</v>
      </c>
      <c r="AI35" s="75">
        <f>PXIL!M35</f>
        <v>0</v>
      </c>
      <c r="AJ35" s="75">
        <f>PXIL!S35</f>
        <v>0</v>
      </c>
      <c r="AK35" s="75">
        <f>RTM_IEX!M35</f>
        <v>5.78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2.31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0.17321986880000001</v>
      </c>
      <c r="AD36">
        <f t="shared" si="1"/>
        <v>19.510856131200001</v>
      </c>
      <c r="AE36">
        <v>0</v>
      </c>
      <c r="AF36" s="26"/>
      <c r="AG36">
        <f t="shared" si="2"/>
        <v>19.510856131200001</v>
      </c>
      <c r="AI36" s="75">
        <f>PXIL!M36</f>
        <v>0</v>
      </c>
      <c r="AJ36" s="75">
        <f>PXIL!S36</f>
        <v>0</v>
      </c>
      <c r="AK36" s="75">
        <f>RTM_IEX!M36</f>
        <v>6.6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1.53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0.15236386880000002</v>
      </c>
      <c r="AD37">
        <f t="shared" si="1"/>
        <v>17.161712131200002</v>
      </c>
      <c r="AE37">
        <v>0</v>
      </c>
      <c r="AF37" s="26"/>
      <c r="AG37">
        <f t="shared" si="2"/>
        <v>17.161712131200002</v>
      </c>
      <c r="AI37" s="75">
        <f>PXIL!M37</f>
        <v>0</v>
      </c>
      <c r="AJ37" s="75">
        <f>PXIL!S37</f>
        <v>0</v>
      </c>
      <c r="AK37" s="75">
        <f>RTM_IEX!M37</f>
        <v>5.01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1.92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0.15693986880000002</v>
      </c>
      <c r="AD38">
        <f t="shared" si="1"/>
        <v>17.677136131200001</v>
      </c>
      <c r="AE38">
        <v>0</v>
      </c>
      <c r="AF38" s="26"/>
      <c r="AG38">
        <f t="shared" si="2"/>
        <v>17.677136131200001</v>
      </c>
      <c r="AI38" s="75">
        <f>PXIL!M38</f>
        <v>0</v>
      </c>
      <c r="AJ38" s="75">
        <f>PXIL!S38</f>
        <v>0</v>
      </c>
      <c r="AK38" s="75">
        <f>RTM_IEX!M38</f>
        <v>5.14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0.14813986880000002</v>
      </c>
      <c r="AD39">
        <f t="shared" si="1"/>
        <v>16.685936131199998</v>
      </c>
      <c r="AE39">
        <v>0</v>
      </c>
      <c r="AF39" s="26"/>
      <c r="AG39">
        <f t="shared" si="2"/>
        <v>16.685936131199998</v>
      </c>
      <c r="AI39" s="75">
        <f>PXIL!M39</f>
        <v>0</v>
      </c>
      <c r="AJ39" s="75">
        <f>PXIL!S39</f>
        <v>0</v>
      </c>
      <c r="AK39" s="75">
        <f>RTM_IEX!M39</f>
        <v>4.13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1.28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0.1426838688</v>
      </c>
      <c r="AD40">
        <f t="shared" si="1"/>
        <v>16.0713921312</v>
      </c>
      <c r="AE40">
        <v>0</v>
      </c>
      <c r="AF40" s="26"/>
      <c r="AG40">
        <f t="shared" si="2"/>
        <v>16.0713921312</v>
      </c>
      <c r="AI40" s="75">
        <f>PXIL!M40</f>
        <v>0</v>
      </c>
      <c r="AJ40" s="75">
        <f>PXIL!S40</f>
        <v>0</v>
      </c>
      <c r="AK40" s="75">
        <f>RTM_IEX!M40</f>
        <v>4.16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1.76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0.14224386880000001</v>
      </c>
      <c r="AD41">
        <f t="shared" si="1"/>
        <v>16.0218321312</v>
      </c>
      <c r="AE41">
        <v>0</v>
      </c>
      <c r="AF41" s="26"/>
      <c r="AG41">
        <f t="shared" si="2"/>
        <v>16.0218321312</v>
      </c>
      <c r="AI41" s="75">
        <f>PXIL!M41</f>
        <v>0</v>
      </c>
      <c r="AJ41" s="75">
        <f>PXIL!S41</f>
        <v>0</v>
      </c>
      <c r="AK41" s="75">
        <f>RTM_IEX!M41</f>
        <v>3.63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2.23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0.14954786880000004</v>
      </c>
      <c r="AD42">
        <f t="shared" si="1"/>
        <v>16.844528131200001</v>
      </c>
      <c r="AE42">
        <v>0</v>
      </c>
      <c r="AF42" s="26"/>
      <c r="AG42">
        <f t="shared" si="2"/>
        <v>16.844528131200001</v>
      </c>
      <c r="AI42" s="75">
        <f>PXIL!M42</f>
        <v>0</v>
      </c>
      <c r="AJ42" s="75">
        <f>PXIL!S42</f>
        <v>0</v>
      </c>
      <c r="AK42" s="75">
        <f>RTM_IEX!M42</f>
        <v>3.99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3.59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0.15773186880000001</v>
      </c>
      <c r="AD43">
        <f t="shared" si="1"/>
        <v>17.7663441312</v>
      </c>
      <c r="AE43">
        <v>0</v>
      </c>
      <c r="AF43" s="26"/>
      <c r="AG43">
        <f t="shared" si="2"/>
        <v>17.7663441312</v>
      </c>
      <c r="AI43" s="75">
        <f>PXIL!M43</f>
        <v>0</v>
      </c>
      <c r="AJ43" s="75">
        <f>PXIL!S43</f>
        <v>0</v>
      </c>
      <c r="AK43" s="75">
        <f>RTM_IEX!M43</f>
        <v>3.56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0.15641186880000002</v>
      </c>
      <c r="AD44">
        <f t="shared" si="1"/>
        <v>17.617664131200002</v>
      </c>
      <c r="AE44">
        <v>0</v>
      </c>
      <c r="AF44" s="26"/>
      <c r="AG44">
        <f t="shared" si="2"/>
        <v>17.617664131200002</v>
      </c>
      <c r="AI44" s="75">
        <f>PXIL!M44</f>
        <v>0</v>
      </c>
      <c r="AJ44" s="75">
        <f>PXIL!S44</f>
        <v>0</v>
      </c>
      <c r="AK44" s="75">
        <f>RTM_IEX!M44</f>
        <v>3.75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0.14312386880000003</v>
      </c>
      <c r="AD45">
        <f t="shared" si="1"/>
        <v>16.120952131200003</v>
      </c>
      <c r="AE45">
        <v>0</v>
      </c>
      <c r="AF45" s="26"/>
      <c r="AG45">
        <f t="shared" si="2"/>
        <v>16.120952131200003</v>
      </c>
      <c r="AI45" s="75">
        <f>PXIL!M45</f>
        <v>0</v>
      </c>
      <c r="AJ45" s="75">
        <f>PXIL!S45</f>
        <v>0</v>
      </c>
      <c r="AK45" s="75">
        <f>RTM_IEX!M45</f>
        <v>2.93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3.69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0.1539478688</v>
      </c>
      <c r="AD46">
        <f t="shared" si="1"/>
        <v>17.3401281312</v>
      </c>
      <c r="AE46">
        <v>0</v>
      </c>
      <c r="AF46" s="26"/>
      <c r="AG46">
        <f t="shared" si="2"/>
        <v>17.3401281312</v>
      </c>
      <c r="AI46" s="75">
        <f>PXIL!M46</f>
        <v>0</v>
      </c>
      <c r="AJ46" s="75">
        <f>PXIL!S46</f>
        <v>0</v>
      </c>
      <c r="AK46" s="75">
        <f>RTM_IEX!M46</f>
        <v>3.03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10.774076000000001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0.16160386880000002</v>
      </c>
      <c r="AD47">
        <f t="shared" si="1"/>
        <v>18.2024721312</v>
      </c>
      <c r="AE47">
        <v>0</v>
      </c>
      <c r="AF47" s="26"/>
      <c r="AG47">
        <f t="shared" si="2"/>
        <v>18.2024721312</v>
      </c>
      <c r="AI47" s="75">
        <f>PXIL!M47</f>
        <v>0</v>
      </c>
      <c r="AJ47" s="75">
        <f>PXIL!S47</f>
        <v>0</v>
      </c>
      <c r="AK47" s="75">
        <f>RTM_IEX!M47</f>
        <v>0.63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6.96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10.774076000000001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0.16609186880000001</v>
      </c>
      <c r="AD48">
        <f t="shared" si="1"/>
        <v>18.707984131200003</v>
      </c>
      <c r="AE48">
        <v>0</v>
      </c>
      <c r="AF48" s="26"/>
      <c r="AG48">
        <f t="shared" si="2"/>
        <v>18.707984131200003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8.1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10.774076000000001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0.17321986880000001</v>
      </c>
      <c r="AD49">
        <f t="shared" si="1"/>
        <v>19.510856131200001</v>
      </c>
      <c r="AE49">
        <v>0</v>
      </c>
      <c r="AF49" s="26"/>
      <c r="AG49">
        <f t="shared" si="2"/>
        <v>19.510856131200001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8.91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10.774076000000001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0.17656386880000002</v>
      </c>
      <c r="AD50">
        <f t="shared" si="1"/>
        <v>19.887512131200001</v>
      </c>
      <c r="AE50">
        <v>0</v>
      </c>
      <c r="AF50" s="26"/>
      <c r="AG50">
        <f t="shared" si="2"/>
        <v>19.887512131200001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9.2899999999999991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10.774076000000001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0.18501186880000003</v>
      </c>
      <c r="AD51">
        <f t="shared" si="1"/>
        <v>20.839064131200001</v>
      </c>
      <c r="AE51">
        <v>0</v>
      </c>
      <c r="AF51" s="26"/>
      <c r="AG51">
        <f t="shared" si="2"/>
        <v>20.839064131200001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10.25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0.18668386880000001</v>
      </c>
      <c r="AD52">
        <f t="shared" si="1"/>
        <v>21.027392131199999</v>
      </c>
      <c r="AE52">
        <v>0</v>
      </c>
      <c r="AF52" s="26"/>
      <c r="AG52">
        <f t="shared" si="2"/>
        <v>21.027392131199999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10.44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0.19257986880000003</v>
      </c>
      <c r="AD53">
        <f t="shared" si="1"/>
        <v>21.691496131200001</v>
      </c>
      <c r="AE53">
        <v>0</v>
      </c>
      <c r="AF53" s="26"/>
      <c r="AG53">
        <f t="shared" si="2"/>
        <v>21.691496131200001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11.11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0.17744386880000002</v>
      </c>
      <c r="AD54">
        <f t="shared" si="1"/>
        <v>19.9866321312</v>
      </c>
      <c r="AE54">
        <v>0</v>
      </c>
      <c r="AF54" s="26"/>
      <c r="AG54">
        <f t="shared" si="2"/>
        <v>19.9866321312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9.39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0.18333986880000003</v>
      </c>
      <c r="AD55">
        <f t="shared" si="1"/>
        <v>20.650736131200002</v>
      </c>
      <c r="AE55">
        <v>0</v>
      </c>
      <c r="AF55" s="26"/>
      <c r="AG55">
        <f t="shared" si="2"/>
        <v>20.650736131200002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10.06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0.19935586880000003</v>
      </c>
      <c r="AD56">
        <f t="shared" si="1"/>
        <v>22.454720131200002</v>
      </c>
      <c r="AE56">
        <v>0</v>
      </c>
      <c r="AF56" s="26"/>
      <c r="AG56">
        <f t="shared" si="2"/>
        <v>22.454720131200002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11.88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0.20269986880000002</v>
      </c>
      <c r="AD57">
        <f t="shared" si="1"/>
        <v>22.831376131199999</v>
      </c>
      <c r="AE57">
        <v>0</v>
      </c>
      <c r="AF57" s="26"/>
      <c r="AG57">
        <f t="shared" si="2"/>
        <v>22.831376131199999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12.26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0.18589186880000003</v>
      </c>
      <c r="AD58">
        <f t="shared" si="1"/>
        <v>20.938184131200003</v>
      </c>
      <c r="AE58">
        <v>0</v>
      </c>
      <c r="AF58" s="26"/>
      <c r="AG58">
        <f t="shared" si="2"/>
        <v>20.938184131200003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10.35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0.17911586880000002</v>
      </c>
      <c r="AD59">
        <f t="shared" si="1"/>
        <v>20.174960131199999</v>
      </c>
      <c r="AE59">
        <v>0</v>
      </c>
      <c r="AF59" s="26"/>
      <c r="AG59">
        <f t="shared" si="2"/>
        <v>20.174960131199999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9.58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0.17066786880000001</v>
      </c>
      <c r="AD60">
        <f t="shared" si="1"/>
        <v>19.223408131199999</v>
      </c>
      <c r="AE60">
        <v>0</v>
      </c>
      <c r="AF60" s="26"/>
      <c r="AG60">
        <f t="shared" si="2"/>
        <v>19.223408131199999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8.6199999999999992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0.18166786880000002</v>
      </c>
      <c r="AD61">
        <f t="shared" si="1"/>
        <v>20.462408131199997</v>
      </c>
      <c r="AE61">
        <v>0</v>
      </c>
      <c r="AF61" s="26"/>
      <c r="AG61">
        <f t="shared" si="2"/>
        <v>20.462408131199997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9.8699999999999992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0.19513186880000002</v>
      </c>
      <c r="AD62">
        <f t="shared" si="1"/>
        <v>21.978944131199999</v>
      </c>
      <c r="AE62">
        <v>0</v>
      </c>
      <c r="AF62" s="26"/>
      <c r="AG62">
        <f t="shared" si="2"/>
        <v>21.978944131199999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11.4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0.18589186880000003</v>
      </c>
      <c r="AD63">
        <f t="shared" si="1"/>
        <v>20.938184131200003</v>
      </c>
      <c r="AE63">
        <v>0</v>
      </c>
      <c r="AF63" s="26"/>
      <c r="AG63">
        <f t="shared" si="2"/>
        <v>20.938184131200003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10.35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0.20604386880000003</v>
      </c>
      <c r="AD64">
        <f t="shared" si="1"/>
        <v>23.208032131200003</v>
      </c>
      <c r="AE64">
        <v>0</v>
      </c>
      <c r="AF64" s="26"/>
      <c r="AG64">
        <f t="shared" si="2"/>
        <v>23.208032131200003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12.64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0.21026786880000004</v>
      </c>
      <c r="AD65">
        <f t="shared" si="1"/>
        <v>23.683808131199999</v>
      </c>
      <c r="AE65">
        <v>0</v>
      </c>
      <c r="AF65" s="26"/>
      <c r="AG65">
        <f t="shared" si="2"/>
        <v>23.683808131199999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0.21026786880000004</v>
      </c>
      <c r="AD66">
        <f t="shared" si="1"/>
        <v>23.683808131199999</v>
      </c>
      <c r="AE66">
        <v>0</v>
      </c>
      <c r="AF66" s="26"/>
      <c r="AG66">
        <f t="shared" si="2"/>
        <v>23.683808131199999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13.12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0.17577186880000001</v>
      </c>
      <c r="AD67">
        <f t="shared" si="1"/>
        <v>19.798304131200002</v>
      </c>
      <c r="AE67">
        <v>0</v>
      </c>
      <c r="AF67" s="26"/>
      <c r="AG67">
        <f t="shared" si="2"/>
        <v>19.798304131200002</v>
      </c>
      <c r="AI67" s="75">
        <f>PXIL!M67</f>
        <v>0</v>
      </c>
      <c r="AJ67" s="75">
        <f>PXIL!S67</f>
        <v>0</v>
      </c>
      <c r="AK67" s="75">
        <f>RTM_IEX!M67</f>
        <v>9.1999999999999993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0.19425186880000003</v>
      </c>
      <c r="AD68">
        <f t="shared" ref="AD68:AD98" si="4">SUM(B68:AB68,AI68:AR68)-AC68</f>
        <v>21.879824131200003</v>
      </c>
      <c r="AE68">
        <v>0</v>
      </c>
      <c r="AF68" s="26"/>
      <c r="AG68">
        <f t="shared" ref="AG68:AG98" si="5">SUM(AD68:AF68)</f>
        <v>21.879824131200003</v>
      </c>
      <c r="AI68" s="75">
        <f>PXIL!M68</f>
        <v>0</v>
      </c>
      <c r="AJ68" s="75">
        <f>PXIL!S68</f>
        <v>0</v>
      </c>
      <c r="AK68" s="75">
        <f>RTM_IEX!M68</f>
        <v>11.3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0.19847586880000001</v>
      </c>
      <c r="AD69">
        <f t="shared" si="4"/>
        <v>22.355600131200003</v>
      </c>
      <c r="AE69">
        <v>0</v>
      </c>
      <c r="AF69" s="26"/>
      <c r="AG69">
        <f t="shared" si="5"/>
        <v>22.355600131200003</v>
      </c>
      <c r="AI69" s="75">
        <f>PXIL!M69</f>
        <v>0</v>
      </c>
      <c r="AJ69" s="75">
        <f>PXIL!S69</f>
        <v>0</v>
      </c>
      <c r="AK69" s="75">
        <f>RTM_IEX!M69</f>
        <v>11.78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0.19178786880000004</v>
      </c>
      <c r="AD70">
        <f t="shared" si="4"/>
        <v>21.602288131200002</v>
      </c>
      <c r="AE70">
        <v>0</v>
      </c>
      <c r="AF70" s="26"/>
      <c r="AG70">
        <f t="shared" si="5"/>
        <v>21.602288131200002</v>
      </c>
      <c r="AI70" s="75">
        <f>PXIL!M70</f>
        <v>0</v>
      </c>
      <c r="AJ70" s="75">
        <f>PXIL!S70</f>
        <v>0</v>
      </c>
      <c r="AK70" s="75">
        <f>RTM_IEX!M70</f>
        <v>11.02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0.18113986880000005</v>
      </c>
      <c r="AD71">
        <f t="shared" si="4"/>
        <v>20.402936131200004</v>
      </c>
      <c r="AE71">
        <v>0</v>
      </c>
      <c r="AF71" s="26"/>
      <c r="AG71">
        <f t="shared" si="5"/>
        <v>20.402936131200004</v>
      </c>
      <c r="AI71" s="75">
        <f>PXIL!M71</f>
        <v>0</v>
      </c>
      <c r="AJ71" s="75">
        <f>PXIL!S71</f>
        <v>0</v>
      </c>
      <c r="AK71" s="75">
        <f>RTM_IEX!M71</f>
        <v>9.81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0.16195586880000001</v>
      </c>
      <c r="AD72">
        <f t="shared" si="4"/>
        <v>18.2421201312</v>
      </c>
      <c r="AE72">
        <v>0</v>
      </c>
      <c r="AF72" s="26"/>
      <c r="AG72">
        <f t="shared" si="5"/>
        <v>18.2421201312</v>
      </c>
      <c r="AI72" s="75">
        <f>PXIL!M72</f>
        <v>0</v>
      </c>
      <c r="AJ72" s="75">
        <f>PXIL!S72</f>
        <v>0</v>
      </c>
      <c r="AK72" s="75">
        <f>RTM_IEX!M72</f>
        <v>7.63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0.1756838688</v>
      </c>
      <c r="AD73">
        <f t="shared" si="4"/>
        <v>19.788392131200002</v>
      </c>
      <c r="AE73">
        <v>0</v>
      </c>
      <c r="AF73" s="26"/>
      <c r="AG73">
        <f t="shared" si="5"/>
        <v>19.788392131200002</v>
      </c>
      <c r="AI73" s="75">
        <f>PXIL!M73</f>
        <v>0</v>
      </c>
      <c r="AJ73" s="75">
        <f>PXIL!S73</f>
        <v>0</v>
      </c>
      <c r="AK73" s="75">
        <f>RTM_IEX!M73</f>
        <v>2.44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6.03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0.16917186880000004</v>
      </c>
      <c r="AD74">
        <f t="shared" si="4"/>
        <v>19.054904131200004</v>
      </c>
      <c r="AE74">
        <v>0</v>
      </c>
      <c r="AF74" s="26"/>
      <c r="AG74">
        <f t="shared" si="5"/>
        <v>19.054904131200004</v>
      </c>
      <c r="AI74" s="75">
        <f>PXIL!M74</f>
        <v>0</v>
      </c>
      <c r="AJ74" s="75">
        <f>PXIL!S74</f>
        <v>0</v>
      </c>
      <c r="AK74" s="75">
        <f>RTM_IEX!M74</f>
        <v>2.42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6.31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0.16336386880000001</v>
      </c>
      <c r="AD75">
        <f t="shared" si="4"/>
        <v>18.400712131199999</v>
      </c>
      <c r="AE75">
        <v>0</v>
      </c>
      <c r="AF75" s="26"/>
      <c r="AG75">
        <f t="shared" si="5"/>
        <v>18.400712131199999</v>
      </c>
      <c r="AI75" s="75">
        <f>PXIL!M75</f>
        <v>0</v>
      </c>
      <c r="AJ75" s="75">
        <f>PXIL!S75</f>
        <v>0</v>
      </c>
      <c r="AK75" s="75">
        <f>RTM_IEX!M75</f>
        <v>1.48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6.15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0.15993186880000002</v>
      </c>
      <c r="AD76">
        <f t="shared" si="4"/>
        <v>18.014144131199998</v>
      </c>
      <c r="AE76">
        <v>0</v>
      </c>
      <c r="AF76" s="26"/>
      <c r="AG76">
        <f t="shared" si="5"/>
        <v>18.014144131199998</v>
      </c>
      <c r="AI76" s="75">
        <f>PXIL!M76</f>
        <v>0</v>
      </c>
      <c r="AJ76" s="75">
        <f>PXIL!S76</f>
        <v>0</v>
      </c>
      <c r="AK76" s="75">
        <f>RTM_IEX!M76</f>
        <v>1.25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0.15685186880000002</v>
      </c>
      <c r="AD77">
        <f t="shared" si="4"/>
        <v>17.667224131200001</v>
      </c>
      <c r="AE77">
        <v>0</v>
      </c>
      <c r="AF77" s="26"/>
      <c r="AG77">
        <f t="shared" si="5"/>
        <v>17.667224131200001</v>
      </c>
      <c r="AI77" s="75">
        <f>PXIL!M77</f>
        <v>0</v>
      </c>
      <c r="AJ77" s="75">
        <f>PXIL!S77</f>
        <v>0</v>
      </c>
      <c r="AK77" s="75">
        <f>RTM_IEX!M77</f>
        <v>1.01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5.62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0.15130786880000002</v>
      </c>
      <c r="AD78">
        <f t="shared" si="4"/>
        <v>17.042768131200003</v>
      </c>
      <c r="AE78">
        <v>0</v>
      </c>
      <c r="AF78" s="26"/>
      <c r="AG78">
        <f t="shared" si="5"/>
        <v>17.042768131200003</v>
      </c>
      <c r="AI78" s="75">
        <f>PXIL!M78</f>
        <v>0</v>
      </c>
      <c r="AJ78" s="75">
        <f>PXIL!S78</f>
        <v>0</v>
      </c>
      <c r="AK78" s="75">
        <f>RTM_IEX!M78</f>
        <v>0.8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5.1100000000000003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0.14875586880000002</v>
      </c>
      <c r="AD79">
        <f t="shared" si="4"/>
        <v>16.755320131200001</v>
      </c>
      <c r="AE79">
        <v>0</v>
      </c>
      <c r="AF79" s="26"/>
      <c r="AG79">
        <f t="shared" si="5"/>
        <v>16.755320131200001</v>
      </c>
      <c r="AI79" s="75">
        <f>PXIL!M79</f>
        <v>0</v>
      </c>
      <c r="AJ79" s="75">
        <f>PXIL!S79</f>
        <v>0</v>
      </c>
      <c r="AK79" s="75">
        <f>RTM_IEX!M79</f>
        <v>1.02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6.26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0.1616918688</v>
      </c>
      <c r="AD80">
        <f t="shared" si="4"/>
        <v>18.2123841312</v>
      </c>
      <c r="AE80">
        <v>0</v>
      </c>
      <c r="AF80" s="26"/>
      <c r="AG80">
        <f t="shared" si="5"/>
        <v>18.2123841312</v>
      </c>
      <c r="AI80" s="75">
        <f>PXIL!M80</f>
        <v>0</v>
      </c>
      <c r="AJ80" s="75">
        <f>PXIL!S80</f>
        <v>0</v>
      </c>
      <c r="AK80" s="75">
        <f>RTM_IEX!M80</f>
        <v>1.34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0.17295586880000002</v>
      </c>
      <c r="AD81">
        <f t="shared" si="4"/>
        <v>19.481120131200004</v>
      </c>
      <c r="AE81">
        <v>0</v>
      </c>
      <c r="AF81" s="26"/>
      <c r="AG81">
        <f t="shared" si="5"/>
        <v>19.481120131200004</v>
      </c>
      <c r="AI81" s="75">
        <f>PXIL!M81</f>
        <v>0</v>
      </c>
      <c r="AJ81" s="75">
        <f>PXIL!S81</f>
        <v>0</v>
      </c>
      <c r="AK81" s="75">
        <f>RTM_IEX!M81</f>
        <v>1.69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8.52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0.18342786880000003</v>
      </c>
      <c r="AD82">
        <f t="shared" si="4"/>
        <v>20.660648131200002</v>
      </c>
      <c r="AE82">
        <v>0</v>
      </c>
      <c r="AF82" s="26"/>
      <c r="AG82">
        <f t="shared" si="5"/>
        <v>20.660648131200002</v>
      </c>
      <c r="AI82" s="75">
        <f>PXIL!M82</f>
        <v>0</v>
      </c>
      <c r="AJ82" s="75">
        <f>PXIL!S82</f>
        <v>0</v>
      </c>
      <c r="AK82" s="75">
        <f>RTM_IEX!M82</f>
        <v>1.55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0.20859586880000003</v>
      </c>
      <c r="AD83">
        <f t="shared" si="4"/>
        <v>23.495480131200001</v>
      </c>
      <c r="AE83">
        <v>0</v>
      </c>
      <c r="AF83" s="26"/>
      <c r="AG83">
        <f t="shared" si="5"/>
        <v>23.495480131200001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0.20780386880000001</v>
      </c>
      <c r="AD84">
        <f t="shared" si="4"/>
        <v>23.406272131200001</v>
      </c>
      <c r="AE84">
        <v>0</v>
      </c>
      <c r="AF84" s="26"/>
      <c r="AG84">
        <f t="shared" si="5"/>
        <v>23.406272131200001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0.21026786880000001</v>
      </c>
      <c r="AD85">
        <f t="shared" si="4"/>
        <v>23.683808131199999</v>
      </c>
      <c r="AE85">
        <v>0</v>
      </c>
      <c r="AF85" s="26"/>
      <c r="AG85">
        <f t="shared" si="5"/>
        <v>23.683808131199999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0.21026786880000001</v>
      </c>
      <c r="AD86">
        <f t="shared" si="4"/>
        <v>23.683808131199999</v>
      </c>
      <c r="AE86">
        <v>0</v>
      </c>
      <c r="AF86" s="26"/>
      <c r="AG86">
        <f t="shared" si="5"/>
        <v>23.683808131199999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0.20525186880000001</v>
      </c>
      <c r="AD87">
        <f t="shared" si="4"/>
        <v>23.1188241312</v>
      </c>
      <c r="AE87">
        <v>0</v>
      </c>
      <c r="AF87" s="26"/>
      <c r="AG87">
        <f t="shared" si="5"/>
        <v>23.1188241312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0.21026786880000001</v>
      </c>
      <c r="AD88">
        <f t="shared" si="4"/>
        <v>23.683808131199999</v>
      </c>
      <c r="AE88">
        <v>0</v>
      </c>
      <c r="AF88" s="26"/>
      <c r="AG88">
        <f t="shared" si="5"/>
        <v>23.683808131199999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13.12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0.21026786880000001</v>
      </c>
      <c r="AD89">
        <f t="shared" si="4"/>
        <v>23.683808131199999</v>
      </c>
      <c r="AE89">
        <v>0</v>
      </c>
      <c r="AF89" s="26"/>
      <c r="AG89">
        <f t="shared" si="5"/>
        <v>23.683808131199999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9.2899999999999991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0.17656386880000002</v>
      </c>
      <c r="AD90">
        <f t="shared" si="4"/>
        <v>19.887512131200001</v>
      </c>
      <c r="AE90">
        <v>0</v>
      </c>
      <c r="AF90" s="26"/>
      <c r="AG90">
        <f t="shared" si="5"/>
        <v>19.887512131200001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10.15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0.18413186880000001</v>
      </c>
      <c r="AD91">
        <f t="shared" si="4"/>
        <v>20.739944131199998</v>
      </c>
      <c r="AE91">
        <v>0</v>
      </c>
      <c r="AF91" s="26"/>
      <c r="AG91">
        <f t="shared" si="5"/>
        <v>20.739944131199998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11.49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0.19592386880000004</v>
      </c>
      <c r="AD92">
        <f t="shared" si="4"/>
        <v>22.068152131200002</v>
      </c>
      <c r="AE92">
        <v>0</v>
      </c>
      <c r="AF92" s="26"/>
      <c r="AG92">
        <f t="shared" si="5"/>
        <v>22.068152131200002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10.54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0.18756386880000001</v>
      </c>
      <c r="AD93">
        <f t="shared" si="4"/>
        <v>21.126512131199998</v>
      </c>
      <c r="AE93">
        <v>0</v>
      </c>
      <c r="AF93" s="26"/>
      <c r="AG93">
        <f t="shared" si="5"/>
        <v>21.126512131199998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8.6199999999999992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0.17066786879999998</v>
      </c>
      <c r="AD94">
        <f t="shared" si="4"/>
        <v>19.223408131199999</v>
      </c>
      <c r="AE94">
        <v>0</v>
      </c>
      <c r="AF94" s="26"/>
      <c r="AG94">
        <f t="shared" si="5"/>
        <v>19.223408131199999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8.81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0.17233986880000005</v>
      </c>
      <c r="AD95">
        <f t="shared" si="4"/>
        <v>19.411736131200001</v>
      </c>
      <c r="AE95">
        <v>0</v>
      </c>
      <c r="AF95" s="26"/>
      <c r="AG95">
        <f t="shared" si="5"/>
        <v>19.411736131200001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0.15799586880000002</v>
      </c>
      <c r="AD96">
        <f t="shared" si="4"/>
        <v>17.7960801312</v>
      </c>
      <c r="AE96">
        <v>0</v>
      </c>
      <c r="AF96" s="26"/>
      <c r="AG96">
        <f t="shared" si="5"/>
        <v>17.7960801312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0.1689958688</v>
      </c>
      <c r="AD97">
        <f t="shared" si="4"/>
        <v>19.035080131200001</v>
      </c>
      <c r="AE97">
        <v>0</v>
      </c>
      <c r="AF97" s="26"/>
      <c r="AG97">
        <f t="shared" si="5"/>
        <v>19.035080131200001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4.79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0.1369638688</v>
      </c>
      <c r="AD98">
        <f t="shared" si="4"/>
        <v>15.427112131199999</v>
      </c>
      <c r="AE98">
        <v>0</v>
      </c>
      <c r="AF98" s="26"/>
      <c r="AG98">
        <f t="shared" si="5"/>
        <v>15.427112131199999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0.25776253950000033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9.6717500000000026E-2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3.9538623476000033E-3</v>
      </c>
      <c r="AD99">
        <f t="shared" si="6"/>
        <v>0.44534867715240012</v>
      </c>
      <c r="AE99">
        <f t="shared" ref="AE99:AR99" si="8">SUM(AE3:AE98)/4000</f>
        <v>0</v>
      </c>
      <c r="AG99">
        <f t="shared" si="8"/>
        <v>0.44534867715240012</v>
      </c>
      <c r="AI99">
        <f t="shared" si="8"/>
        <v>0</v>
      </c>
      <c r="AJ99">
        <f t="shared" si="8"/>
        <v>0</v>
      </c>
      <c r="AK99">
        <f t="shared" si="8"/>
        <v>3.77025E-2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5.7120000000000004E-2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165</v>
      </c>
      <c r="C3" s="16">
        <f>'[1]07'!C5</f>
        <v>110</v>
      </c>
      <c r="D3" s="16">
        <f>'[1]07'!D5</f>
        <v>0</v>
      </c>
      <c r="E3" s="16">
        <f>'[1]07'!E5</f>
        <v>0</v>
      </c>
      <c r="F3" s="15">
        <f>SUM(B3:E3)</f>
        <v>275</v>
      </c>
      <c r="G3" s="15">
        <f>'[1]07'!H5</f>
        <v>140.22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140.22</v>
      </c>
      <c r="L3" s="18">
        <f>frq!C3</f>
        <v>1</v>
      </c>
      <c r="M3" s="16">
        <f t="shared" ref="M3:M34" si="0">IF($L3=1,G3,IF(AND($L3=0.985,G3&gt;0.985*B3),B3*0.985,IF(AND($L3=0.965,G3&gt;0.965*B3),0.965*B3,G3)))</f>
        <v>140.22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140.22</v>
      </c>
    </row>
    <row r="4" spans="1:18">
      <c r="A4" s="8" t="s">
        <v>46</v>
      </c>
      <c r="B4" s="15">
        <f>'[1]07'!B6</f>
        <v>165</v>
      </c>
      <c r="C4" s="16">
        <f>'[1]07'!C6</f>
        <v>110</v>
      </c>
      <c r="D4" s="16">
        <f>'[1]07'!D6</f>
        <v>0</v>
      </c>
      <c r="E4" s="16">
        <f>'[1]07'!E6</f>
        <v>0</v>
      </c>
      <c r="F4" s="15">
        <f>SUM(B4:E4)</f>
        <v>275</v>
      </c>
      <c r="G4" s="15">
        <f>'[1]07'!H6</f>
        <v>140.54400000000001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140.54400000000001</v>
      </c>
      <c r="L4" s="18">
        <f>frq!C4</f>
        <v>1</v>
      </c>
      <c r="M4" s="16">
        <f t="shared" si="0"/>
        <v>140.54400000000001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140.54400000000001</v>
      </c>
    </row>
    <row r="5" spans="1:18">
      <c r="A5" s="8" t="s">
        <v>47</v>
      </c>
      <c r="B5" s="15">
        <f>'[1]07'!B7</f>
        <v>165</v>
      </c>
      <c r="C5" s="16">
        <f>'[1]07'!C7</f>
        <v>110</v>
      </c>
      <c r="D5" s="16">
        <f>'[1]07'!D7</f>
        <v>0</v>
      </c>
      <c r="E5" s="16">
        <f>'[1]07'!E7</f>
        <v>0</v>
      </c>
      <c r="F5" s="15">
        <f t="shared" ref="F5:F68" si="6">SUM(B5:E5)</f>
        <v>275</v>
      </c>
      <c r="G5" s="15">
        <f>'[1]07'!H7</f>
        <v>140.63199999999998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140.63199999999998</v>
      </c>
      <c r="L5" s="18">
        <f>frq!C5</f>
        <v>1</v>
      </c>
      <c r="M5" s="16">
        <f t="shared" si="0"/>
        <v>140.63199999999998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140.63199999999998</v>
      </c>
      <c r="R5" s="168"/>
    </row>
    <row r="6" spans="1:18">
      <c r="A6" s="8" t="s">
        <v>48</v>
      </c>
      <c r="B6" s="15">
        <f>'[1]07'!B8</f>
        <v>165</v>
      </c>
      <c r="C6" s="16">
        <f>'[1]07'!C8</f>
        <v>110</v>
      </c>
      <c r="D6" s="16">
        <f>'[1]07'!D8</f>
        <v>0</v>
      </c>
      <c r="E6" s="16">
        <f>'[1]07'!E8</f>
        <v>0</v>
      </c>
      <c r="F6" s="15">
        <f t="shared" si="6"/>
        <v>275</v>
      </c>
      <c r="G6" s="15">
        <f>'[1]07'!H8</f>
        <v>140.81199999999998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140.81199999999998</v>
      </c>
      <c r="L6" s="18">
        <f>frq!C6</f>
        <v>1</v>
      </c>
      <c r="M6" s="16">
        <f t="shared" si="0"/>
        <v>140.81199999999998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140.81199999999998</v>
      </c>
    </row>
    <row r="7" spans="1:18">
      <c r="A7" s="8" t="s">
        <v>49</v>
      </c>
      <c r="B7" s="15">
        <f>'[1]07'!B9</f>
        <v>165</v>
      </c>
      <c r="C7" s="16">
        <f>'[1]07'!C9</f>
        <v>110</v>
      </c>
      <c r="D7" s="16">
        <f>'[1]07'!D9</f>
        <v>0</v>
      </c>
      <c r="E7" s="16">
        <f>'[1]07'!E9</f>
        <v>0</v>
      </c>
      <c r="F7" s="15">
        <f t="shared" si="6"/>
        <v>275</v>
      </c>
      <c r="G7" s="15">
        <f>'[1]07'!H9</f>
        <v>139.87199999999999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139.87199999999999</v>
      </c>
      <c r="L7" s="18">
        <f>frq!C7</f>
        <v>1</v>
      </c>
      <c r="M7" s="16">
        <f t="shared" si="0"/>
        <v>139.87199999999999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139.87199999999999</v>
      </c>
    </row>
    <row r="8" spans="1:18">
      <c r="A8" s="8" t="s">
        <v>50</v>
      </c>
      <c r="B8" s="15">
        <f>'[1]07'!B10</f>
        <v>165</v>
      </c>
      <c r="C8" s="16">
        <f>'[1]07'!C10</f>
        <v>110</v>
      </c>
      <c r="D8" s="16">
        <f>'[1]07'!D10</f>
        <v>0</v>
      </c>
      <c r="E8" s="16">
        <f>'[1]07'!E10</f>
        <v>0</v>
      </c>
      <c r="F8" s="15">
        <f t="shared" si="6"/>
        <v>275</v>
      </c>
      <c r="G8" s="15">
        <f>'[1]07'!H10</f>
        <v>136.756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136.756</v>
      </c>
      <c r="L8" s="18">
        <f>frq!C8</f>
        <v>1</v>
      </c>
      <c r="M8" s="16">
        <f t="shared" si="0"/>
        <v>136.756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136.756</v>
      </c>
    </row>
    <row r="9" spans="1:18">
      <c r="A9" s="8" t="s">
        <v>51</v>
      </c>
      <c r="B9" s="15">
        <f>'[1]07'!B11</f>
        <v>165</v>
      </c>
      <c r="C9" s="16">
        <f>'[1]07'!C11</f>
        <v>110</v>
      </c>
      <c r="D9" s="16">
        <f>'[1]07'!D11</f>
        <v>0</v>
      </c>
      <c r="E9" s="16">
        <f>'[1]07'!E11</f>
        <v>0</v>
      </c>
      <c r="F9" s="15">
        <f t="shared" si="6"/>
        <v>275</v>
      </c>
      <c r="G9" s="15">
        <f>'[1]07'!H11</f>
        <v>137.928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137.928</v>
      </c>
      <c r="L9" s="18">
        <f>frq!C9</f>
        <v>1</v>
      </c>
      <c r="M9" s="16">
        <f t="shared" si="0"/>
        <v>137.928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137.928</v>
      </c>
    </row>
    <row r="10" spans="1:18">
      <c r="A10" s="8" t="s">
        <v>52</v>
      </c>
      <c r="B10" s="15">
        <f>'[1]07'!B12</f>
        <v>165</v>
      </c>
      <c r="C10" s="16">
        <f>'[1]07'!C12</f>
        <v>110</v>
      </c>
      <c r="D10" s="16">
        <f>'[1]07'!D12</f>
        <v>0</v>
      </c>
      <c r="E10" s="16">
        <f>'[1]07'!E12</f>
        <v>0</v>
      </c>
      <c r="F10" s="15">
        <f t="shared" si="6"/>
        <v>275</v>
      </c>
      <c r="G10" s="15">
        <f>'[1]07'!H12</f>
        <v>139.172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139.172</v>
      </c>
      <c r="L10" s="18">
        <f>frq!C10</f>
        <v>1</v>
      </c>
      <c r="M10" s="16">
        <f t="shared" si="0"/>
        <v>139.172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139.172</v>
      </c>
    </row>
    <row r="11" spans="1:18">
      <c r="A11" s="8" t="s">
        <v>53</v>
      </c>
      <c r="B11" s="15">
        <f>'[1]07'!B13</f>
        <v>165</v>
      </c>
      <c r="C11" s="16">
        <f>'[1]07'!C13</f>
        <v>110</v>
      </c>
      <c r="D11" s="16">
        <f>'[1]07'!D13</f>
        <v>0</v>
      </c>
      <c r="E11" s="16">
        <f>'[1]07'!E13</f>
        <v>0</v>
      </c>
      <c r="F11" s="15">
        <f t="shared" si="6"/>
        <v>275</v>
      </c>
      <c r="G11" s="15">
        <f>'[1]07'!H13</f>
        <v>140.15600000000001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140.15600000000001</v>
      </c>
      <c r="L11" s="18">
        <f>frq!C11</f>
        <v>1</v>
      </c>
      <c r="M11" s="16">
        <f t="shared" si="0"/>
        <v>140.15600000000001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140.15600000000001</v>
      </c>
    </row>
    <row r="12" spans="1:18">
      <c r="A12" s="8" t="s">
        <v>54</v>
      </c>
      <c r="B12" s="15">
        <f>'[1]07'!B14</f>
        <v>165</v>
      </c>
      <c r="C12" s="16">
        <f>'[1]07'!C14</f>
        <v>110</v>
      </c>
      <c r="D12" s="16">
        <f>'[1]07'!D14</f>
        <v>0</v>
      </c>
      <c r="E12" s="16">
        <f>'[1]07'!E14</f>
        <v>0</v>
      </c>
      <c r="F12" s="15">
        <f t="shared" si="6"/>
        <v>275</v>
      </c>
      <c r="G12" s="15">
        <f>'[1]07'!H14</f>
        <v>140.11600000000001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140.11600000000001</v>
      </c>
      <c r="L12" s="18">
        <f>frq!C12</f>
        <v>1</v>
      </c>
      <c r="M12" s="16">
        <f t="shared" si="0"/>
        <v>140.11600000000001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140.11600000000001</v>
      </c>
    </row>
    <row r="13" spans="1:18">
      <c r="A13" s="8" t="s">
        <v>55</v>
      </c>
      <c r="B13" s="15">
        <f>'[1]07'!B15</f>
        <v>165</v>
      </c>
      <c r="C13" s="16">
        <f>'[1]07'!C15</f>
        <v>110</v>
      </c>
      <c r="D13" s="16">
        <f>'[1]07'!D15</f>
        <v>0</v>
      </c>
      <c r="E13" s="16">
        <f>'[1]07'!E15</f>
        <v>0</v>
      </c>
      <c r="F13" s="15">
        <f t="shared" si="6"/>
        <v>275</v>
      </c>
      <c r="G13" s="15">
        <f>'[1]07'!H15</f>
        <v>140.12800000000001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140.12800000000001</v>
      </c>
      <c r="L13" s="18">
        <f>frq!C13</f>
        <v>1</v>
      </c>
      <c r="M13" s="16">
        <f t="shared" si="0"/>
        <v>140.12800000000001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140.12800000000001</v>
      </c>
    </row>
    <row r="14" spans="1:18">
      <c r="A14" s="8" t="s">
        <v>56</v>
      </c>
      <c r="B14" s="15">
        <f>'[1]07'!B16</f>
        <v>165</v>
      </c>
      <c r="C14" s="16">
        <f>'[1]07'!C16</f>
        <v>110</v>
      </c>
      <c r="D14" s="16">
        <f>'[1]07'!D16</f>
        <v>0</v>
      </c>
      <c r="E14" s="16">
        <f>'[1]07'!E16</f>
        <v>0</v>
      </c>
      <c r="F14" s="15">
        <f t="shared" si="6"/>
        <v>275</v>
      </c>
      <c r="G14" s="15">
        <f>'[1]07'!H16</f>
        <v>139.96800000000002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139.96800000000002</v>
      </c>
      <c r="L14" s="18">
        <f>frq!C14</f>
        <v>1</v>
      </c>
      <c r="M14" s="16">
        <f t="shared" si="0"/>
        <v>139.96800000000002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139.96800000000002</v>
      </c>
    </row>
    <row r="15" spans="1:18">
      <c r="A15" s="8" t="s">
        <v>57</v>
      </c>
      <c r="B15" s="15">
        <f>'[1]07'!B17</f>
        <v>165</v>
      </c>
      <c r="C15" s="16">
        <f>'[1]07'!C17</f>
        <v>110</v>
      </c>
      <c r="D15" s="16">
        <f>'[1]07'!D17</f>
        <v>0</v>
      </c>
      <c r="E15" s="16">
        <f>'[1]07'!E17</f>
        <v>0</v>
      </c>
      <c r="F15" s="15">
        <f t="shared" si="6"/>
        <v>275</v>
      </c>
      <c r="G15" s="15">
        <f>'[1]07'!H17</f>
        <v>139.16400000000002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139.16400000000002</v>
      </c>
      <c r="L15" s="18">
        <f>frq!C15</f>
        <v>1</v>
      </c>
      <c r="M15" s="16">
        <f t="shared" si="0"/>
        <v>139.16400000000002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139.16400000000002</v>
      </c>
    </row>
    <row r="16" spans="1:18">
      <c r="A16" s="8" t="s">
        <v>58</v>
      </c>
      <c r="B16" s="15">
        <f>'[1]07'!B18</f>
        <v>165</v>
      </c>
      <c r="C16" s="16">
        <f>'[1]07'!C18</f>
        <v>110</v>
      </c>
      <c r="D16" s="16">
        <f>'[1]07'!D18</f>
        <v>0</v>
      </c>
      <c r="E16" s="16">
        <f>'[1]07'!E18</f>
        <v>0</v>
      </c>
      <c r="F16" s="15">
        <f t="shared" si="6"/>
        <v>275</v>
      </c>
      <c r="G16" s="15">
        <f>'[1]07'!H18</f>
        <v>135.62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135.62</v>
      </c>
      <c r="L16" s="18">
        <f>frq!C16</f>
        <v>1</v>
      </c>
      <c r="M16" s="16">
        <f t="shared" si="0"/>
        <v>135.62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135.62</v>
      </c>
    </row>
    <row r="17" spans="1:17">
      <c r="A17" s="8" t="s">
        <v>59</v>
      </c>
      <c r="B17" s="15">
        <f>'[1]07'!B19</f>
        <v>165</v>
      </c>
      <c r="C17" s="16">
        <f>'[1]07'!C19</f>
        <v>110</v>
      </c>
      <c r="D17" s="16">
        <f>'[1]07'!D19</f>
        <v>0</v>
      </c>
      <c r="E17" s="16">
        <f>'[1]07'!E19</f>
        <v>0</v>
      </c>
      <c r="F17" s="15">
        <f t="shared" si="6"/>
        <v>275</v>
      </c>
      <c r="G17" s="15">
        <f>'[1]07'!H19</f>
        <v>135.208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135.208</v>
      </c>
      <c r="L17" s="18">
        <f>frq!C17</f>
        <v>1</v>
      </c>
      <c r="M17" s="16">
        <f t="shared" si="0"/>
        <v>135.208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135.208</v>
      </c>
    </row>
    <row r="18" spans="1:17">
      <c r="A18" s="8" t="s">
        <v>60</v>
      </c>
      <c r="B18" s="15">
        <f>'[1]07'!B20</f>
        <v>165</v>
      </c>
      <c r="C18" s="16">
        <f>'[1]07'!C20</f>
        <v>110</v>
      </c>
      <c r="D18" s="16">
        <f>'[1]07'!D20</f>
        <v>0</v>
      </c>
      <c r="E18" s="16">
        <f>'[1]07'!E20</f>
        <v>0</v>
      </c>
      <c r="F18" s="15">
        <f t="shared" si="6"/>
        <v>275</v>
      </c>
      <c r="G18" s="15">
        <f>'[1]07'!H20</f>
        <v>135.464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135.464</v>
      </c>
      <c r="L18" s="18">
        <f>frq!C18</f>
        <v>1</v>
      </c>
      <c r="M18" s="16">
        <f t="shared" si="0"/>
        <v>135.464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135.464</v>
      </c>
    </row>
    <row r="19" spans="1:17">
      <c r="A19" s="8" t="s">
        <v>61</v>
      </c>
      <c r="B19" s="15">
        <f>'[1]07'!B21</f>
        <v>165</v>
      </c>
      <c r="C19" s="16">
        <f>'[1]07'!C21</f>
        <v>110</v>
      </c>
      <c r="D19" s="16">
        <f>'[1]07'!D21</f>
        <v>0</v>
      </c>
      <c r="E19" s="16">
        <f>'[1]07'!E21</f>
        <v>0</v>
      </c>
      <c r="F19" s="15">
        <f t="shared" si="6"/>
        <v>275</v>
      </c>
      <c r="G19" s="15">
        <f>'[1]07'!H21</f>
        <v>135.17599999999999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135.17599999999999</v>
      </c>
      <c r="L19" s="18">
        <f>frq!C19</f>
        <v>1</v>
      </c>
      <c r="M19" s="16">
        <f t="shared" si="0"/>
        <v>135.17599999999999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135.17599999999999</v>
      </c>
    </row>
    <row r="20" spans="1:17">
      <c r="A20" s="8" t="s">
        <v>62</v>
      </c>
      <c r="B20" s="15">
        <f>'[1]07'!B22</f>
        <v>165</v>
      </c>
      <c r="C20" s="16">
        <f>'[1]07'!C22</f>
        <v>110</v>
      </c>
      <c r="D20" s="16">
        <f>'[1]07'!D22</f>
        <v>0</v>
      </c>
      <c r="E20" s="16">
        <f>'[1]07'!E22</f>
        <v>0</v>
      </c>
      <c r="F20" s="15">
        <f t="shared" si="6"/>
        <v>275</v>
      </c>
      <c r="G20" s="15">
        <f>'[1]07'!H22</f>
        <v>135.19599999999997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135.19599999999997</v>
      </c>
      <c r="L20" s="18">
        <f>frq!C20</f>
        <v>1</v>
      </c>
      <c r="M20" s="16">
        <f t="shared" si="0"/>
        <v>135.19599999999997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135.19599999999997</v>
      </c>
    </row>
    <row r="21" spans="1:17">
      <c r="A21" s="8" t="s">
        <v>63</v>
      </c>
      <c r="B21" s="15">
        <f>'[1]07'!B23</f>
        <v>165</v>
      </c>
      <c r="C21" s="16">
        <f>'[1]07'!C23</f>
        <v>110</v>
      </c>
      <c r="D21" s="16">
        <f>'[1]07'!D23</f>
        <v>0</v>
      </c>
      <c r="E21" s="16">
        <f>'[1]07'!E23</f>
        <v>0</v>
      </c>
      <c r="F21" s="15">
        <f t="shared" si="6"/>
        <v>275</v>
      </c>
      <c r="G21" s="15">
        <f>'[1]07'!H23</f>
        <v>134.84400000000002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134.84400000000002</v>
      </c>
      <c r="L21" s="18">
        <f>frq!C21</f>
        <v>1</v>
      </c>
      <c r="M21" s="16">
        <f t="shared" si="0"/>
        <v>134.84400000000002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134.84400000000002</v>
      </c>
    </row>
    <row r="22" spans="1:17">
      <c r="A22" s="8" t="s">
        <v>64</v>
      </c>
      <c r="B22" s="15">
        <f>'[1]07'!B24</f>
        <v>165</v>
      </c>
      <c r="C22" s="16">
        <f>'[1]07'!C24</f>
        <v>110</v>
      </c>
      <c r="D22" s="16">
        <f>'[1]07'!D24</f>
        <v>0</v>
      </c>
      <c r="E22" s="16">
        <f>'[1]07'!E24</f>
        <v>0</v>
      </c>
      <c r="F22" s="15">
        <f t="shared" si="6"/>
        <v>275</v>
      </c>
      <c r="G22" s="15">
        <f>'[1]07'!H24</f>
        <v>134.23599999999999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134.23599999999999</v>
      </c>
      <c r="L22" s="18">
        <f>frq!C22</f>
        <v>1</v>
      </c>
      <c r="M22" s="16">
        <f t="shared" si="0"/>
        <v>134.23599999999999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134.23599999999999</v>
      </c>
    </row>
    <row r="23" spans="1:17">
      <c r="A23" s="8" t="s">
        <v>65</v>
      </c>
      <c r="B23" s="15">
        <f>'[1]07'!B25</f>
        <v>165</v>
      </c>
      <c r="C23" s="16">
        <f>'[1]07'!C25</f>
        <v>110</v>
      </c>
      <c r="D23" s="16">
        <f>'[1]07'!D25</f>
        <v>0</v>
      </c>
      <c r="E23" s="16">
        <f>'[1]07'!E25</f>
        <v>0</v>
      </c>
      <c r="F23" s="15">
        <f t="shared" si="6"/>
        <v>275</v>
      </c>
      <c r="G23" s="15">
        <f>'[1]07'!H25</f>
        <v>134.51599999999999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134.51599999999999</v>
      </c>
      <c r="L23" s="18">
        <f>frq!C23</f>
        <v>1</v>
      </c>
      <c r="M23" s="16">
        <f t="shared" si="0"/>
        <v>134.51599999999999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134.51599999999999</v>
      </c>
    </row>
    <row r="24" spans="1:17">
      <c r="A24" s="8" t="s">
        <v>66</v>
      </c>
      <c r="B24" s="15">
        <f>'[1]07'!B26</f>
        <v>165</v>
      </c>
      <c r="C24" s="16">
        <f>'[1]07'!C26</f>
        <v>110</v>
      </c>
      <c r="D24" s="16">
        <f>'[1]07'!D26</f>
        <v>0</v>
      </c>
      <c r="E24" s="16">
        <f>'[1]07'!E26</f>
        <v>0</v>
      </c>
      <c r="F24" s="15">
        <f t="shared" si="6"/>
        <v>275</v>
      </c>
      <c r="G24" s="15">
        <f>'[1]07'!H26</f>
        <v>134.59199999999998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134.59199999999998</v>
      </c>
      <c r="L24" s="18">
        <f>frq!C24</f>
        <v>1</v>
      </c>
      <c r="M24" s="16">
        <f t="shared" si="0"/>
        <v>134.59199999999998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134.59199999999998</v>
      </c>
    </row>
    <row r="25" spans="1:17">
      <c r="A25" s="8" t="s">
        <v>67</v>
      </c>
      <c r="B25" s="15">
        <f>'[1]07'!B27</f>
        <v>165</v>
      </c>
      <c r="C25" s="16">
        <f>'[1]07'!C27</f>
        <v>110</v>
      </c>
      <c r="D25" s="16">
        <f>'[1]07'!D27</f>
        <v>0</v>
      </c>
      <c r="E25" s="16">
        <f>'[1]07'!E27</f>
        <v>0</v>
      </c>
      <c r="F25" s="15">
        <f t="shared" si="6"/>
        <v>275</v>
      </c>
      <c r="G25" s="15">
        <f>'[1]07'!H27</f>
        <v>133.72799999999998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133.72799999999998</v>
      </c>
      <c r="L25" s="18">
        <f>frq!C25</f>
        <v>1</v>
      </c>
      <c r="M25" s="16">
        <f t="shared" si="0"/>
        <v>133.72799999999998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133.72799999999998</v>
      </c>
    </row>
    <row r="26" spans="1:17">
      <c r="A26" s="8" t="s">
        <v>68</v>
      </c>
      <c r="B26" s="15">
        <f>'[1]07'!B28</f>
        <v>165</v>
      </c>
      <c r="C26" s="16">
        <f>'[1]07'!C28</f>
        <v>110</v>
      </c>
      <c r="D26" s="16">
        <f>'[1]07'!D28</f>
        <v>0</v>
      </c>
      <c r="E26" s="16">
        <f>'[1]07'!E28</f>
        <v>0</v>
      </c>
      <c r="F26" s="15">
        <f t="shared" si="6"/>
        <v>275</v>
      </c>
      <c r="G26" s="15">
        <f>'[1]07'!H28</f>
        <v>134.148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134.148</v>
      </c>
      <c r="L26" s="18">
        <f>frq!C26</f>
        <v>1</v>
      </c>
      <c r="M26" s="16">
        <f t="shared" si="0"/>
        <v>134.148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134.148</v>
      </c>
    </row>
    <row r="27" spans="1:17">
      <c r="A27" s="8" t="s">
        <v>69</v>
      </c>
      <c r="B27" s="15">
        <f>'[1]07'!B29</f>
        <v>165</v>
      </c>
      <c r="C27" s="16">
        <f>'[1]07'!C29</f>
        <v>110</v>
      </c>
      <c r="D27" s="16">
        <f>'[1]07'!D29</f>
        <v>0</v>
      </c>
      <c r="E27" s="16">
        <f>'[1]07'!E29</f>
        <v>0</v>
      </c>
      <c r="F27" s="15">
        <f t="shared" si="6"/>
        <v>275</v>
      </c>
      <c r="G27" s="15">
        <f>'[1]07'!H29</f>
        <v>133.50800000000001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133.50800000000001</v>
      </c>
      <c r="L27" s="18">
        <f>frq!C27</f>
        <v>1</v>
      </c>
      <c r="M27" s="16">
        <f t="shared" si="0"/>
        <v>133.50800000000001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133.50800000000001</v>
      </c>
    </row>
    <row r="28" spans="1:17">
      <c r="A28" s="8" t="s">
        <v>70</v>
      </c>
      <c r="B28" s="15">
        <f>'[1]07'!B30</f>
        <v>165</v>
      </c>
      <c r="C28" s="16">
        <f>'[1]07'!C30</f>
        <v>110</v>
      </c>
      <c r="D28" s="16">
        <f>'[1]07'!D30</f>
        <v>0</v>
      </c>
      <c r="E28" s="16">
        <f>'[1]07'!E30</f>
        <v>0</v>
      </c>
      <c r="F28" s="15">
        <f t="shared" si="6"/>
        <v>275</v>
      </c>
      <c r="G28" s="15">
        <f>'[1]07'!H30</f>
        <v>133.00799999999998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133.00799999999998</v>
      </c>
      <c r="L28" s="18">
        <f>frq!C28</f>
        <v>1</v>
      </c>
      <c r="M28" s="16">
        <f t="shared" si="0"/>
        <v>133.00799999999998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133.00799999999998</v>
      </c>
    </row>
    <row r="29" spans="1:17">
      <c r="A29" s="8" t="s">
        <v>71</v>
      </c>
      <c r="B29" s="15">
        <f>'[1]07'!B31</f>
        <v>165</v>
      </c>
      <c r="C29" s="16">
        <f>'[1]07'!C31</f>
        <v>110</v>
      </c>
      <c r="D29" s="16">
        <f>'[1]07'!D31</f>
        <v>0</v>
      </c>
      <c r="E29" s="16">
        <f>'[1]07'!E31</f>
        <v>0</v>
      </c>
      <c r="F29" s="15">
        <f t="shared" si="6"/>
        <v>275</v>
      </c>
      <c r="G29" s="15">
        <f>'[1]07'!H31</f>
        <v>133.768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133.768</v>
      </c>
      <c r="L29" s="18">
        <f>frq!C29</f>
        <v>1</v>
      </c>
      <c r="M29" s="16">
        <f t="shared" si="0"/>
        <v>133.768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133.768</v>
      </c>
    </row>
    <row r="30" spans="1:17">
      <c r="A30" s="8" t="s">
        <v>72</v>
      </c>
      <c r="B30" s="15">
        <f>'[1]07'!B32</f>
        <v>165</v>
      </c>
      <c r="C30" s="16">
        <f>'[1]07'!C32</f>
        <v>110</v>
      </c>
      <c r="D30" s="16">
        <f>'[1]07'!D32</f>
        <v>0</v>
      </c>
      <c r="E30" s="16">
        <f>'[1]07'!E32</f>
        <v>0</v>
      </c>
      <c r="F30" s="15">
        <f t="shared" si="6"/>
        <v>275</v>
      </c>
      <c r="G30" s="15">
        <f>'[1]07'!H32</f>
        <v>133.56800000000001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133.56800000000001</v>
      </c>
      <c r="L30" s="18">
        <f>frq!C30</f>
        <v>1</v>
      </c>
      <c r="M30" s="16">
        <f t="shared" si="0"/>
        <v>133.56800000000001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133.56800000000001</v>
      </c>
    </row>
    <row r="31" spans="1:17">
      <c r="A31" s="8" t="s">
        <v>73</v>
      </c>
      <c r="B31" s="15">
        <f>'[1]07'!B33</f>
        <v>165</v>
      </c>
      <c r="C31" s="16">
        <f>'[1]07'!C33</f>
        <v>110</v>
      </c>
      <c r="D31" s="16">
        <f>'[1]07'!D33</f>
        <v>0</v>
      </c>
      <c r="E31" s="16">
        <f>'[1]07'!E33</f>
        <v>0</v>
      </c>
      <c r="F31" s="15">
        <f t="shared" si="6"/>
        <v>275</v>
      </c>
      <c r="G31" s="15">
        <f>'[1]07'!H33</f>
        <v>133.53199999999998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133.53199999999998</v>
      </c>
      <c r="L31" s="18">
        <f>frq!C31</f>
        <v>1</v>
      </c>
      <c r="M31" s="16">
        <f t="shared" si="0"/>
        <v>133.53199999999998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133.53199999999998</v>
      </c>
    </row>
    <row r="32" spans="1:17">
      <c r="A32" s="8" t="s">
        <v>74</v>
      </c>
      <c r="B32" s="15">
        <f>'[1]07'!B34</f>
        <v>165</v>
      </c>
      <c r="C32" s="16">
        <f>'[1]07'!C34</f>
        <v>110</v>
      </c>
      <c r="D32" s="16">
        <f>'[1]07'!D34</f>
        <v>0</v>
      </c>
      <c r="E32" s="16">
        <f>'[1]07'!E34</f>
        <v>0</v>
      </c>
      <c r="F32" s="15">
        <f t="shared" si="6"/>
        <v>275</v>
      </c>
      <c r="G32" s="15">
        <f>'[1]07'!H34</f>
        <v>133.80399999999997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133.80399999999997</v>
      </c>
      <c r="L32" s="18">
        <f>frq!C32</f>
        <v>1</v>
      </c>
      <c r="M32" s="16">
        <f t="shared" si="0"/>
        <v>133.80399999999997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133.80399999999997</v>
      </c>
    </row>
    <row r="33" spans="1:17">
      <c r="A33" s="8" t="s">
        <v>75</v>
      </c>
      <c r="B33" s="15">
        <f>'[1]07'!B35</f>
        <v>165</v>
      </c>
      <c r="C33" s="16">
        <f>'[1]07'!C35</f>
        <v>110</v>
      </c>
      <c r="D33" s="16">
        <f>'[1]07'!D35</f>
        <v>0</v>
      </c>
      <c r="E33" s="16">
        <f>'[1]07'!E35</f>
        <v>0</v>
      </c>
      <c r="F33" s="15">
        <f t="shared" si="6"/>
        <v>275</v>
      </c>
      <c r="G33" s="15">
        <f>'[1]07'!H35</f>
        <v>133.68400000000003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133.68400000000003</v>
      </c>
      <c r="L33" s="18">
        <f>frq!C33</f>
        <v>1</v>
      </c>
      <c r="M33" s="16">
        <f t="shared" si="0"/>
        <v>133.68400000000003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133.68400000000003</v>
      </c>
    </row>
    <row r="34" spans="1:17">
      <c r="A34" s="8" t="s">
        <v>76</v>
      </c>
      <c r="B34" s="15">
        <f>'[1]07'!B36</f>
        <v>165</v>
      </c>
      <c r="C34" s="16">
        <f>'[1]07'!C36</f>
        <v>110</v>
      </c>
      <c r="D34" s="16">
        <f>'[1]07'!D36</f>
        <v>0</v>
      </c>
      <c r="E34" s="16">
        <f>'[1]07'!E36</f>
        <v>0</v>
      </c>
      <c r="F34" s="15">
        <f t="shared" si="6"/>
        <v>275</v>
      </c>
      <c r="G34" s="15">
        <f>'[1]07'!H36</f>
        <v>134.53199999999998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134.53199999999998</v>
      </c>
      <c r="L34" s="18">
        <f>frq!C34</f>
        <v>1</v>
      </c>
      <c r="M34" s="16">
        <f t="shared" si="0"/>
        <v>134.53199999999998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134.53199999999998</v>
      </c>
    </row>
    <row r="35" spans="1:17">
      <c r="A35" s="8" t="s">
        <v>77</v>
      </c>
      <c r="B35" s="15">
        <f>'[1]07'!B37</f>
        <v>165</v>
      </c>
      <c r="C35" s="16">
        <f>'[1]07'!C37</f>
        <v>110</v>
      </c>
      <c r="D35" s="16">
        <f>'[1]07'!D37</f>
        <v>0</v>
      </c>
      <c r="E35" s="16">
        <f>'[1]07'!E37</f>
        <v>0</v>
      </c>
      <c r="F35" s="15">
        <f t="shared" si="6"/>
        <v>275</v>
      </c>
      <c r="G35" s="15">
        <f>'[1]07'!H37</f>
        <v>137.78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137.78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137.78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137.78</v>
      </c>
    </row>
    <row r="36" spans="1:17">
      <c r="A36" s="8" t="s">
        <v>78</v>
      </c>
      <c r="B36" s="15">
        <f>'[1]07'!B38</f>
        <v>165</v>
      </c>
      <c r="C36" s="16">
        <f>'[1]07'!C38</f>
        <v>110</v>
      </c>
      <c r="D36" s="16">
        <f>'[1]07'!D38</f>
        <v>0</v>
      </c>
      <c r="E36" s="16">
        <f>'[1]07'!E38</f>
        <v>0</v>
      </c>
      <c r="F36" s="15">
        <f t="shared" si="6"/>
        <v>275</v>
      </c>
      <c r="G36" s="15">
        <f>'[1]07'!H38</f>
        <v>135.732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135.732</v>
      </c>
      <c r="L36" s="18">
        <f>frq!C36</f>
        <v>1</v>
      </c>
      <c r="M36" s="16">
        <f t="shared" si="7"/>
        <v>135.732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135.732</v>
      </c>
    </row>
    <row r="37" spans="1:17">
      <c r="A37" s="8" t="s">
        <v>79</v>
      </c>
      <c r="B37" s="15">
        <f>'[1]07'!B39</f>
        <v>165</v>
      </c>
      <c r="C37" s="16">
        <f>'[1]07'!C39</f>
        <v>110</v>
      </c>
      <c r="D37" s="16">
        <f>'[1]07'!D39</f>
        <v>0</v>
      </c>
      <c r="E37" s="16">
        <f>'[1]07'!E39</f>
        <v>0</v>
      </c>
      <c r="F37" s="15">
        <f t="shared" si="6"/>
        <v>275</v>
      </c>
      <c r="G37" s="15">
        <f>'[1]07'!H39</f>
        <v>135.55600000000001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135.55600000000001</v>
      </c>
      <c r="L37" s="18">
        <f>frq!C37</f>
        <v>1</v>
      </c>
      <c r="M37" s="16">
        <f t="shared" si="7"/>
        <v>135.55600000000001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135.55600000000001</v>
      </c>
    </row>
    <row r="38" spans="1:17">
      <c r="A38" s="8" t="s">
        <v>80</v>
      </c>
      <c r="B38" s="15">
        <f>'[1]07'!B40</f>
        <v>165</v>
      </c>
      <c r="C38" s="16">
        <f>'[1]07'!C40</f>
        <v>110</v>
      </c>
      <c r="D38" s="16">
        <f>'[1]07'!D40</f>
        <v>0</v>
      </c>
      <c r="E38" s="16">
        <f>'[1]07'!E40</f>
        <v>0</v>
      </c>
      <c r="F38" s="15">
        <f t="shared" si="6"/>
        <v>275</v>
      </c>
      <c r="G38" s="15">
        <f>'[1]07'!H40</f>
        <v>135.53199999999998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135.53199999999998</v>
      </c>
      <c r="L38" s="18">
        <f>frq!C38</f>
        <v>1</v>
      </c>
      <c r="M38" s="16">
        <f t="shared" si="7"/>
        <v>135.53199999999998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135.53199999999998</v>
      </c>
    </row>
    <row r="39" spans="1:17">
      <c r="A39" s="8" t="s">
        <v>81</v>
      </c>
      <c r="B39" s="15">
        <f>'[1]07'!B41</f>
        <v>165</v>
      </c>
      <c r="C39" s="16">
        <f>'[1]07'!C41</f>
        <v>110</v>
      </c>
      <c r="D39" s="16">
        <f>'[1]07'!D41</f>
        <v>0</v>
      </c>
      <c r="E39" s="16">
        <f>'[1]07'!E41</f>
        <v>0</v>
      </c>
      <c r="F39" s="15">
        <f t="shared" si="6"/>
        <v>275</v>
      </c>
      <c r="G39" s="15">
        <f>'[1]07'!H41</f>
        <v>135.53200000000001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135.53200000000001</v>
      </c>
      <c r="L39" s="18">
        <f>frq!C39</f>
        <v>1</v>
      </c>
      <c r="M39" s="16">
        <f t="shared" si="7"/>
        <v>135.53200000000001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135.53200000000001</v>
      </c>
    </row>
    <row r="40" spans="1:17">
      <c r="A40" s="8" t="s">
        <v>82</v>
      </c>
      <c r="B40" s="15">
        <f>'[1]07'!B42</f>
        <v>165</v>
      </c>
      <c r="C40" s="16">
        <f>'[1]07'!C42</f>
        <v>110</v>
      </c>
      <c r="D40" s="16">
        <f>'[1]07'!D42</f>
        <v>0</v>
      </c>
      <c r="E40" s="16">
        <f>'[1]07'!E42</f>
        <v>0</v>
      </c>
      <c r="F40" s="15">
        <f t="shared" si="6"/>
        <v>275</v>
      </c>
      <c r="G40" s="15">
        <f>'[1]07'!H42</f>
        <v>134.98399999999998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134.98399999999998</v>
      </c>
      <c r="L40" s="18">
        <f>frq!C40</f>
        <v>1</v>
      </c>
      <c r="M40" s="16">
        <f t="shared" si="7"/>
        <v>134.98399999999998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134.98399999999998</v>
      </c>
    </row>
    <row r="41" spans="1:17">
      <c r="A41" s="8" t="s">
        <v>83</v>
      </c>
      <c r="B41" s="15">
        <f>'[1]07'!B43</f>
        <v>165</v>
      </c>
      <c r="C41" s="16">
        <f>'[1]07'!C43</f>
        <v>110</v>
      </c>
      <c r="D41" s="16">
        <f>'[1]07'!D43</f>
        <v>0</v>
      </c>
      <c r="E41" s="16">
        <f>'[1]07'!E43</f>
        <v>0</v>
      </c>
      <c r="F41" s="15">
        <f t="shared" si="6"/>
        <v>275</v>
      </c>
      <c r="G41" s="15">
        <f>'[1]07'!H43</f>
        <v>134.65199999999999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134.65199999999999</v>
      </c>
      <c r="L41" s="18">
        <f>frq!C41</f>
        <v>1</v>
      </c>
      <c r="M41" s="16">
        <f t="shared" si="7"/>
        <v>134.65199999999999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134.65199999999999</v>
      </c>
    </row>
    <row r="42" spans="1:17">
      <c r="A42" s="8" t="s">
        <v>84</v>
      </c>
      <c r="B42" s="15">
        <f>'[1]07'!B44</f>
        <v>165</v>
      </c>
      <c r="C42" s="16">
        <f>'[1]07'!C44</f>
        <v>110</v>
      </c>
      <c r="D42" s="16">
        <f>'[1]07'!D44</f>
        <v>0</v>
      </c>
      <c r="E42" s="16">
        <f>'[1]07'!E44</f>
        <v>0</v>
      </c>
      <c r="F42" s="15">
        <f t="shared" si="6"/>
        <v>275</v>
      </c>
      <c r="G42" s="15">
        <f>'[1]07'!H44</f>
        <v>135.096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135.096</v>
      </c>
      <c r="L42" s="18">
        <f>frq!C42</f>
        <v>1</v>
      </c>
      <c r="M42" s="16">
        <f t="shared" si="7"/>
        <v>135.096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135.096</v>
      </c>
    </row>
    <row r="43" spans="1:17">
      <c r="A43" s="8" t="s">
        <v>85</v>
      </c>
      <c r="B43" s="15">
        <f>'[1]07'!B45</f>
        <v>165</v>
      </c>
      <c r="C43" s="16">
        <f>'[1]07'!C45</f>
        <v>110</v>
      </c>
      <c r="D43" s="16">
        <f>'[1]07'!D45</f>
        <v>0</v>
      </c>
      <c r="E43" s="16">
        <f>'[1]07'!E45</f>
        <v>0</v>
      </c>
      <c r="F43" s="15">
        <f t="shared" si="6"/>
        <v>275</v>
      </c>
      <c r="G43" s="15">
        <f>'[1]07'!H45</f>
        <v>139.47999999999999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139.47999999999999</v>
      </c>
      <c r="L43" s="18">
        <f>frq!C43</f>
        <v>1</v>
      </c>
      <c r="M43" s="16">
        <f t="shared" si="7"/>
        <v>139.47999999999999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139.47999999999999</v>
      </c>
    </row>
    <row r="44" spans="1:17">
      <c r="A44" s="8" t="s">
        <v>86</v>
      </c>
      <c r="B44" s="15">
        <f>'[1]07'!B46</f>
        <v>165</v>
      </c>
      <c r="C44" s="16">
        <f>'[1]07'!C46</f>
        <v>110</v>
      </c>
      <c r="D44" s="16">
        <f>'[1]07'!D46</f>
        <v>0</v>
      </c>
      <c r="E44" s="16">
        <f>'[1]07'!E46</f>
        <v>0</v>
      </c>
      <c r="F44" s="15">
        <f t="shared" si="6"/>
        <v>275</v>
      </c>
      <c r="G44" s="15">
        <f>'[1]07'!H46</f>
        <v>139.04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139.04</v>
      </c>
      <c r="L44" s="18">
        <f>frq!C44</f>
        <v>1</v>
      </c>
      <c r="M44" s="16">
        <f t="shared" si="7"/>
        <v>139.04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139.04</v>
      </c>
    </row>
    <row r="45" spans="1:17">
      <c r="A45" s="8" t="s">
        <v>87</v>
      </c>
      <c r="B45" s="15">
        <f>'[1]07'!B47</f>
        <v>165</v>
      </c>
      <c r="C45" s="16">
        <f>'[1]07'!C47</f>
        <v>110</v>
      </c>
      <c r="D45" s="16">
        <f>'[1]07'!D47</f>
        <v>0</v>
      </c>
      <c r="E45" s="16">
        <f>'[1]07'!E47</f>
        <v>0</v>
      </c>
      <c r="F45" s="15">
        <f t="shared" si="6"/>
        <v>275</v>
      </c>
      <c r="G45" s="15">
        <f>'[1]07'!H47</f>
        <v>138.58399999999997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138.58399999999997</v>
      </c>
      <c r="L45" s="18">
        <f>frq!C45</f>
        <v>1</v>
      </c>
      <c r="M45" s="16">
        <f t="shared" si="7"/>
        <v>138.58399999999997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138.58399999999997</v>
      </c>
    </row>
    <row r="46" spans="1:17">
      <c r="A46" s="8" t="s">
        <v>88</v>
      </c>
      <c r="B46" s="15">
        <f>'[1]07'!B48</f>
        <v>165</v>
      </c>
      <c r="C46" s="16">
        <f>'[1]07'!C48</f>
        <v>110</v>
      </c>
      <c r="D46" s="16">
        <f>'[1]07'!D48</f>
        <v>0</v>
      </c>
      <c r="E46" s="16">
        <f>'[1]07'!E48</f>
        <v>0</v>
      </c>
      <c r="F46" s="15">
        <f t="shared" si="6"/>
        <v>275</v>
      </c>
      <c r="G46" s="15">
        <f>'[1]07'!H48</f>
        <v>138.19999999999999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138.19999999999999</v>
      </c>
      <c r="L46" s="18">
        <f>frq!C46</f>
        <v>1</v>
      </c>
      <c r="M46" s="16">
        <f t="shared" si="7"/>
        <v>138.19999999999999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138.19999999999999</v>
      </c>
    </row>
    <row r="47" spans="1:17">
      <c r="A47" s="8" t="s">
        <v>89</v>
      </c>
      <c r="B47" s="15">
        <f>'[1]07'!B49</f>
        <v>165</v>
      </c>
      <c r="C47" s="16">
        <f>'[1]07'!C49</f>
        <v>110</v>
      </c>
      <c r="D47" s="16">
        <f>'[1]07'!D49</f>
        <v>0</v>
      </c>
      <c r="E47" s="16">
        <f>'[1]07'!E49</f>
        <v>0</v>
      </c>
      <c r="F47" s="15">
        <f t="shared" si="6"/>
        <v>275</v>
      </c>
      <c r="G47" s="15">
        <f>'[1]07'!H49</f>
        <v>138.27999999999997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138.27999999999997</v>
      </c>
      <c r="L47" s="18">
        <f>frq!C47</f>
        <v>1</v>
      </c>
      <c r="M47" s="16">
        <f t="shared" si="7"/>
        <v>138.27999999999997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138.27999999999997</v>
      </c>
    </row>
    <row r="48" spans="1:17">
      <c r="A48" s="8" t="s">
        <v>90</v>
      </c>
      <c r="B48" s="15">
        <f>'[1]07'!B50</f>
        <v>165</v>
      </c>
      <c r="C48" s="16">
        <f>'[1]07'!C50</f>
        <v>110</v>
      </c>
      <c r="D48" s="16">
        <f>'[1]07'!D50</f>
        <v>0</v>
      </c>
      <c r="E48" s="16">
        <f>'[1]07'!E50</f>
        <v>0</v>
      </c>
      <c r="F48" s="15">
        <f t="shared" si="6"/>
        <v>275</v>
      </c>
      <c r="G48" s="15">
        <f>'[1]07'!H50</f>
        <v>138.20800000000003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138.20800000000003</v>
      </c>
      <c r="L48" s="18">
        <f>frq!C48</f>
        <v>1</v>
      </c>
      <c r="M48" s="16">
        <f t="shared" si="7"/>
        <v>138.20800000000003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138.20800000000003</v>
      </c>
    </row>
    <row r="49" spans="1:17">
      <c r="A49" s="8" t="s">
        <v>91</v>
      </c>
      <c r="B49" s="15">
        <f>'[1]07'!B51</f>
        <v>165</v>
      </c>
      <c r="C49" s="16">
        <f>'[1]07'!C51</f>
        <v>110</v>
      </c>
      <c r="D49" s="16">
        <f>'[1]07'!D51</f>
        <v>0</v>
      </c>
      <c r="E49" s="16">
        <f>'[1]07'!E51</f>
        <v>0</v>
      </c>
      <c r="F49" s="15">
        <f t="shared" si="6"/>
        <v>275</v>
      </c>
      <c r="G49" s="15">
        <f>'[1]07'!H51</f>
        <v>138.76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138.76</v>
      </c>
      <c r="L49" s="18">
        <f>frq!C49</f>
        <v>1</v>
      </c>
      <c r="M49" s="16">
        <f t="shared" si="7"/>
        <v>138.76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138.76</v>
      </c>
    </row>
    <row r="50" spans="1:17">
      <c r="A50" s="8" t="s">
        <v>92</v>
      </c>
      <c r="B50" s="15">
        <f>'[1]07'!B52</f>
        <v>165</v>
      </c>
      <c r="C50" s="16">
        <f>'[1]07'!C52</f>
        <v>110</v>
      </c>
      <c r="D50" s="16">
        <f>'[1]07'!D52</f>
        <v>0</v>
      </c>
      <c r="E50" s="16">
        <f>'[1]07'!E52</f>
        <v>0</v>
      </c>
      <c r="F50" s="15">
        <f t="shared" si="6"/>
        <v>275</v>
      </c>
      <c r="G50" s="15">
        <f>'[1]07'!H52</f>
        <v>139.00799999999998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139.00799999999998</v>
      </c>
      <c r="L50" s="18">
        <f>frq!C50</f>
        <v>1</v>
      </c>
      <c r="M50" s="16">
        <f t="shared" si="7"/>
        <v>139.00799999999998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139.00799999999998</v>
      </c>
    </row>
    <row r="51" spans="1:17">
      <c r="A51" s="8" t="s">
        <v>93</v>
      </c>
      <c r="B51" s="15">
        <f>'[1]07'!B53</f>
        <v>165</v>
      </c>
      <c r="C51" s="16">
        <f>'[1]07'!C53</f>
        <v>110</v>
      </c>
      <c r="D51" s="16">
        <f>'[1]07'!D53</f>
        <v>0</v>
      </c>
      <c r="E51" s="16">
        <f>'[1]07'!E53</f>
        <v>0</v>
      </c>
      <c r="F51" s="15">
        <f t="shared" si="6"/>
        <v>275</v>
      </c>
      <c r="G51" s="15">
        <f>'[1]07'!H53</f>
        <v>138.19999999999999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138.19999999999999</v>
      </c>
      <c r="L51" s="18">
        <f>frq!C51</f>
        <v>1</v>
      </c>
      <c r="M51" s="16">
        <f t="shared" si="7"/>
        <v>138.19999999999999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138.19999999999999</v>
      </c>
    </row>
    <row r="52" spans="1:17">
      <c r="A52" s="8" t="s">
        <v>94</v>
      </c>
      <c r="B52" s="15">
        <f>'[1]07'!B54</f>
        <v>165</v>
      </c>
      <c r="C52" s="16">
        <f>'[1]07'!C54</f>
        <v>110</v>
      </c>
      <c r="D52" s="16">
        <f>'[1]07'!D54</f>
        <v>0</v>
      </c>
      <c r="E52" s="16">
        <f>'[1]07'!E54</f>
        <v>0</v>
      </c>
      <c r="F52" s="15">
        <f t="shared" si="6"/>
        <v>275</v>
      </c>
      <c r="G52" s="15">
        <f>'[1]07'!H54</f>
        <v>139.04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139.04</v>
      </c>
      <c r="L52" s="18">
        <f>frq!C52</f>
        <v>1</v>
      </c>
      <c r="M52" s="16">
        <f t="shared" si="7"/>
        <v>139.04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139.04</v>
      </c>
    </row>
    <row r="53" spans="1:17">
      <c r="A53" s="8" t="s">
        <v>95</v>
      </c>
      <c r="B53" s="15">
        <f>'[1]07'!B55</f>
        <v>165</v>
      </c>
      <c r="C53" s="16">
        <f>'[1]07'!C55</f>
        <v>110</v>
      </c>
      <c r="D53" s="16">
        <f>'[1]07'!D55</f>
        <v>0</v>
      </c>
      <c r="E53" s="16">
        <f>'[1]07'!E55</f>
        <v>0</v>
      </c>
      <c r="F53" s="15">
        <f t="shared" si="6"/>
        <v>275</v>
      </c>
      <c r="G53" s="15">
        <f>'[1]07'!H55</f>
        <v>139.22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139.22</v>
      </c>
      <c r="L53" s="18">
        <f>frq!C53</f>
        <v>1</v>
      </c>
      <c r="M53" s="16">
        <f t="shared" si="7"/>
        <v>139.22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139.22</v>
      </c>
    </row>
    <row r="54" spans="1:17">
      <c r="A54" s="8" t="s">
        <v>96</v>
      </c>
      <c r="B54" s="15">
        <f>'[1]07'!B56</f>
        <v>165</v>
      </c>
      <c r="C54" s="16">
        <f>'[1]07'!C56</f>
        <v>110</v>
      </c>
      <c r="D54" s="16">
        <f>'[1]07'!D56</f>
        <v>0</v>
      </c>
      <c r="E54" s="16">
        <f>'[1]07'!E56</f>
        <v>0</v>
      </c>
      <c r="F54" s="15">
        <f t="shared" si="6"/>
        <v>275</v>
      </c>
      <c r="G54" s="15">
        <f>'[1]07'!H56</f>
        <v>139.34000000000003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139.34000000000003</v>
      </c>
      <c r="L54" s="18">
        <f>frq!C54</f>
        <v>1</v>
      </c>
      <c r="M54" s="16">
        <f t="shared" si="7"/>
        <v>139.34000000000003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139.34000000000003</v>
      </c>
    </row>
    <row r="55" spans="1:17">
      <c r="A55" s="8" t="s">
        <v>97</v>
      </c>
      <c r="B55" s="15">
        <f>'[1]07'!B57</f>
        <v>165</v>
      </c>
      <c r="C55" s="16">
        <f>'[1]07'!C57</f>
        <v>110</v>
      </c>
      <c r="D55" s="16">
        <f>'[1]07'!D57</f>
        <v>0</v>
      </c>
      <c r="E55" s="16">
        <f>'[1]07'!E57</f>
        <v>0</v>
      </c>
      <c r="F55" s="15">
        <f t="shared" si="6"/>
        <v>275</v>
      </c>
      <c r="G55" s="15">
        <f>'[1]07'!H57</f>
        <v>140.14399999999998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140.14399999999998</v>
      </c>
      <c r="L55" s="18">
        <f>frq!C55</f>
        <v>1</v>
      </c>
      <c r="M55" s="16">
        <f t="shared" si="7"/>
        <v>140.14399999999998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140.14399999999998</v>
      </c>
    </row>
    <row r="56" spans="1:17">
      <c r="A56" s="8" t="s">
        <v>98</v>
      </c>
      <c r="B56" s="15">
        <f>'[1]07'!B58</f>
        <v>165</v>
      </c>
      <c r="C56" s="16">
        <f>'[1]07'!C58</f>
        <v>110</v>
      </c>
      <c r="D56" s="16">
        <f>'[1]07'!D58</f>
        <v>0</v>
      </c>
      <c r="E56" s="16">
        <f>'[1]07'!E58</f>
        <v>0</v>
      </c>
      <c r="F56" s="15">
        <f t="shared" si="6"/>
        <v>275</v>
      </c>
      <c r="G56" s="15">
        <f>'[1]07'!H58</f>
        <v>139.488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139.488</v>
      </c>
      <c r="L56" s="18">
        <f>frq!C56</f>
        <v>1</v>
      </c>
      <c r="M56" s="16">
        <f t="shared" si="7"/>
        <v>139.488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139.488</v>
      </c>
    </row>
    <row r="57" spans="1:17">
      <c r="A57" s="8" t="s">
        <v>99</v>
      </c>
      <c r="B57" s="15">
        <f>'[1]07'!B59</f>
        <v>165</v>
      </c>
      <c r="C57" s="16">
        <f>'[1]07'!C59</f>
        <v>110</v>
      </c>
      <c r="D57" s="16">
        <f>'[1]07'!D59</f>
        <v>0</v>
      </c>
      <c r="E57" s="16">
        <f>'[1]07'!E59</f>
        <v>0</v>
      </c>
      <c r="F57" s="15">
        <f t="shared" si="6"/>
        <v>275</v>
      </c>
      <c r="G57" s="15">
        <f>'[1]07'!H59</f>
        <v>139.28400000000002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139.28400000000002</v>
      </c>
      <c r="L57" s="18">
        <f>frq!C57</f>
        <v>1</v>
      </c>
      <c r="M57" s="16">
        <f t="shared" si="7"/>
        <v>139.28400000000002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139.28400000000002</v>
      </c>
    </row>
    <row r="58" spans="1:17">
      <c r="A58" s="8" t="s">
        <v>100</v>
      </c>
      <c r="B58" s="15">
        <f>'[1]07'!B60</f>
        <v>165</v>
      </c>
      <c r="C58" s="16">
        <f>'[1]07'!C60</f>
        <v>110</v>
      </c>
      <c r="D58" s="16">
        <f>'[1]07'!D60</f>
        <v>0</v>
      </c>
      <c r="E58" s="16">
        <f>'[1]07'!E60</f>
        <v>0</v>
      </c>
      <c r="F58" s="15">
        <f t="shared" si="6"/>
        <v>275</v>
      </c>
      <c r="G58" s="15">
        <f>'[1]07'!H60</f>
        <v>139.22800000000001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139.22800000000001</v>
      </c>
      <c r="L58" s="18">
        <f>frq!C58</f>
        <v>1</v>
      </c>
      <c r="M58" s="16">
        <f t="shared" si="7"/>
        <v>139.22800000000001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139.22800000000001</v>
      </c>
    </row>
    <row r="59" spans="1:17">
      <c r="A59" s="8" t="s">
        <v>101</v>
      </c>
      <c r="B59" s="15">
        <f>'[1]07'!B61</f>
        <v>165</v>
      </c>
      <c r="C59" s="16">
        <f>'[1]07'!C61</f>
        <v>110</v>
      </c>
      <c r="D59" s="16">
        <f>'[1]07'!D61</f>
        <v>0</v>
      </c>
      <c r="E59" s="16">
        <f>'[1]07'!E61</f>
        <v>0</v>
      </c>
      <c r="F59" s="15">
        <f t="shared" si="6"/>
        <v>275</v>
      </c>
      <c r="G59" s="15">
        <f>'[1]07'!H61</f>
        <v>141.44799999999998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141.44799999999998</v>
      </c>
      <c r="L59" s="18">
        <f>frq!C59</f>
        <v>1</v>
      </c>
      <c r="M59" s="16">
        <f t="shared" si="7"/>
        <v>141.44799999999998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141.44799999999998</v>
      </c>
    </row>
    <row r="60" spans="1:17">
      <c r="A60" s="8" t="s">
        <v>102</v>
      </c>
      <c r="B60" s="15">
        <f>'[1]07'!B62</f>
        <v>165</v>
      </c>
      <c r="C60" s="16">
        <f>'[1]07'!C62</f>
        <v>110</v>
      </c>
      <c r="D60" s="16">
        <f>'[1]07'!D62</f>
        <v>0</v>
      </c>
      <c r="E60" s="16">
        <f>'[1]07'!E62</f>
        <v>0</v>
      </c>
      <c r="F60" s="15">
        <f t="shared" si="6"/>
        <v>275</v>
      </c>
      <c r="G60" s="15">
        <f>'[1]07'!H62</f>
        <v>141.256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141.256</v>
      </c>
      <c r="L60" s="18">
        <f>frq!C60</f>
        <v>1</v>
      </c>
      <c r="M60" s="16">
        <f t="shared" si="7"/>
        <v>141.256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141.256</v>
      </c>
    </row>
    <row r="61" spans="1:17">
      <c r="A61" s="8" t="s">
        <v>103</v>
      </c>
      <c r="B61" s="15">
        <f>'[1]07'!B63</f>
        <v>165</v>
      </c>
      <c r="C61" s="16">
        <f>'[1]07'!C63</f>
        <v>110</v>
      </c>
      <c r="D61" s="16">
        <f>'[1]07'!D63</f>
        <v>0</v>
      </c>
      <c r="E61" s="16">
        <f>'[1]07'!E63</f>
        <v>0</v>
      </c>
      <c r="F61" s="15">
        <f t="shared" si="6"/>
        <v>275</v>
      </c>
      <c r="G61" s="15">
        <f>'[1]07'!H63</f>
        <v>141.78400000000002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141.78400000000002</v>
      </c>
      <c r="L61" s="18">
        <f>frq!C61</f>
        <v>1</v>
      </c>
      <c r="M61" s="16">
        <f t="shared" si="7"/>
        <v>141.78400000000002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141.78400000000002</v>
      </c>
    </row>
    <row r="62" spans="1:17">
      <c r="A62" s="8" t="s">
        <v>104</v>
      </c>
      <c r="B62" s="15">
        <f>'[1]07'!B64</f>
        <v>165</v>
      </c>
      <c r="C62" s="16">
        <f>'[1]07'!C64</f>
        <v>110</v>
      </c>
      <c r="D62" s="16">
        <f>'[1]07'!D64</f>
        <v>0</v>
      </c>
      <c r="E62" s="16">
        <f>'[1]07'!E64</f>
        <v>0</v>
      </c>
      <c r="F62" s="15">
        <f t="shared" si="6"/>
        <v>275</v>
      </c>
      <c r="G62" s="15">
        <f>'[1]07'!H64</f>
        <v>138.00799999999998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138.00799999999998</v>
      </c>
      <c r="L62" s="18">
        <f>frq!C62</f>
        <v>1</v>
      </c>
      <c r="M62" s="16">
        <f t="shared" si="7"/>
        <v>138.00799999999998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138.00799999999998</v>
      </c>
    </row>
    <row r="63" spans="1:17">
      <c r="A63" s="8" t="s">
        <v>105</v>
      </c>
      <c r="B63" s="15">
        <f>'[1]07'!B65</f>
        <v>165</v>
      </c>
      <c r="C63" s="16">
        <f>'[1]07'!C65</f>
        <v>110</v>
      </c>
      <c r="D63" s="16">
        <f>'[1]07'!D65</f>
        <v>0</v>
      </c>
      <c r="E63" s="16">
        <f>'[1]07'!E65</f>
        <v>0</v>
      </c>
      <c r="F63" s="15">
        <f t="shared" si="6"/>
        <v>275</v>
      </c>
      <c r="G63" s="15">
        <f>'[1]07'!H65</f>
        <v>39.876000000000005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39.876000000000005</v>
      </c>
      <c r="L63" s="18">
        <f>frq!C63</f>
        <v>1</v>
      </c>
      <c r="M63" s="16">
        <f t="shared" si="7"/>
        <v>39.876000000000005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39.876000000000005</v>
      </c>
    </row>
    <row r="64" spans="1:17">
      <c r="A64" s="8" t="s">
        <v>106</v>
      </c>
      <c r="B64" s="15">
        <f>'[1]07'!B66</f>
        <v>165</v>
      </c>
      <c r="C64" s="16">
        <f>'[1]07'!C66</f>
        <v>110</v>
      </c>
      <c r="D64" s="16">
        <f>'[1]07'!D66</f>
        <v>0</v>
      </c>
      <c r="E64" s="16">
        <f>'[1]07'!E66</f>
        <v>0</v>
      </c>
      <c r="F64" s="15">
        <f t="shared" si="6"/>
        <v>275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165</v>
      </c>
      <c r="C65" s="16">
        <f>'[1]07'!C67</f>
        <v>110</v>
      </c>
      <c r="D65" s="16">
        <f>'[1]07'!D67</f>
        <v>0</v>
      </c>
      <c r="E65" s="16">
        <f>'[1]07'!E67</f>
        <v>0</v>
      </c>
      <c r="F65" s="15">
        <f t="shared" si="6"/>
        <v>275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165</v>
      </c>
      <c r="C66" s="16">
        <f>'[1]07'!C68</f>
        <v>110</v>
      </c>
      <c r="D66" s="16">
        <f>'[1]07'!D68</f>
        <v>0</v>
      </c>
      <c r="E66" s="16">
        <f>'[1]07'!E68</f>
        <v>0</v>
      </c>
      <c r="F66" s="15">
        <f t="shared" si="6"/>
        <v>275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165</v>
      </c>
      <c r="C67" s="16">
        <f>'[1]07'!C69</f>
        <v>110</v>
      </c>
      <c r="D67" s="16">
        <f>'[1]07'!D69</f>
        <v>0</v>
      </c>
      <c r="E67" s="16">
        <f>'[1]07'!E69</f>
        <v>0</v>
      </c>
      <c r="F67" s="15">
        <f t="shared" si="6"/>
        <v>275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165</v>
      </c>
      <c r="C68" s="16">
        <f>'[1]07'!C70</f>
        <v>110</v>
      </c>
      <c r="D68" s="16">
        <f>'[1]07'!D70</f>
        <v>0</v>
      </c>
      <c r="E68" s="16">
        <f>'[1]07'!E70</f>
        <v>0</v>
      </c>
      <c r="F68" s="15">
        <f t="shared" si="6"/>
        <v>275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165</v>
      </c>
      <c r="C69" s="16">
        <f>'[1]07'!C71</f>
        <v>110</v>
      </c>
      <c r="D69" s="16">
        <f>'[1]07'!D71</f>
        <v>0</v>
      </c>
      <c r="E69" s="16">
        <f>'[1]07'!E71</f>
        <v>0</v>
      </c>
      <c r="F69" s="15">
        <f t="shared" ref="F69:F98" si="17">SUM(B69:E69)</f>
        <v>275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165</v>
      </c>
      <c r="C70" s="16">
        <f>'[1]07'!C72</f>
        <v>110</v>
      </c>
      <c r="D70" s="16">
        <f>'[1]07'!D72</f>
        <v>0</v>
      </c>
      <c r="E70" s="16">
        <f>'[1]07'!E72</f>
        <v>0</v>
      </c>
      <c r="F70" s="15">
        <f t="shared" si="17"/>
        <v>275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165</v>
      </c>
      <c r="C71" s="16">
        <f>'[1]07'!C73</f>
        <v>110</v>
      </c>
      <c r="D71" s="16">
        <f>'[1]07'!D73</f>
        <v>0</v>
      </c>
      <c r="E71" s="16">
        <f>'[1]07'!E73</f>
        <v>0</v>
      </c>
      <c r="F71" s="15">
        <f t="shared" si="17"/>
        <v>275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165</v>
      </c>
      <c r="C72" s="16">
        <f>'[1]07'!C74</f>
        <v>110</v>
      </c>
      <c r="D72" s="16">
        <f>'[1]07'!D74</f>
        <v>0</v>
      </c>
      <c r="E72" s="16">
        <f>'[1]07'!E74</f>
        <v>0</v>
      </c>
      <c r="F72" s="15">
        <f t="shared" si="17"/>
        <v>275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165</v>
      </c>
      <c r="C73" s="16">
        <f>'[1]07'!C75</f>
        <v>110</v>
      </c>
      <c r="D73" s="16">
        <f>'[1]07'!D75</f>
        <v>0</v>
      </c>
      <c r="E73" s="16">
        <f>'[1]07'!E75</f>
        <v>0</v>
      </c>
      <c r="F73" s="15">
        <f t="shared" si="17"/>
        <v>275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165</v>
      </c>
      <c r="C74" s="16">
        <f>'[1]07'!C76</f>
        <v>110</v>
      </c>
      <c r="D74" s="16">
        <f>'[1]07'!D76</f>
        <v>0</v>
      </c>
      <c r="E74" s="16">
        <f>'[1]07'!E76</f>
        <v>0</v>
      </c>
      <c r="F74" s="15">
        <f t="shared" si="17"/>
        <v>275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165</v>
      </c>
      <c r="C75" s="16">
        <f>'[1]07'!C77</f>
        <v>110</v>
      </c>
      <c r="D75" s="16">
        <f>'[1]07'!D77</f>
        <v>0</v>
      </c>
      <c r="E75" s="16">
        <f>'[1]07'!E77</f>
        <v>0</v>
      </c>
      <c r="F75" s="15">
        <f t="shared" si="17"/>
        <v>275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165</v>
      </c>
      <c r="C76" s="16">
        <f>'[1]07'!C78</f>
        <v>110</v>
      </c>
      <c r="D76" s="16">
        <f>'[1]07'!D78</f>
        <v>0</v>
      </c>
      <c r="E76" s="16">
        <f>'[1]07'!E78</f>
        <v>0</v>
      </c>
      <c r="F76" s="15">
        <f t="shared" si="17"/>
        <v>275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165</v>
      </c>
      <c r="C77" s="16">
        <f>'[1]07'!C79</f>
        <v>110</v>
      </c>
      <c r="D77" s="16">
        <f>'[1]07'!D79</f>
        <v>0</v>
      </c>
      <c r="E77" s="16">
        <f>'[1]07'!E79</f>
        <v>0</v>
      </c>
      <c r="F77" s="15">
        <f t="shared" si="17"/>
        <v>275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165</v>
      </c>
      <c r="C78" s="16">
        <f>'[1]07'!C80</f>
        <v>110</v>
      </c>
      <c r="D78" s="16">
        <f>'[1]07'!D80</f>
        <v>0</v>
      </c>
      <c r="E78" s="16">
        <f>'[1]07'!E80</f>
        <v>0</v>
      </c>
      <c r="F78" s="15">
        <f t="shared" si="17"/>
        <v>275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165</v>
      </c>
      <c r="C79" s="16">
        <f>'[1]07'!C81</f>
        <v>110</v>
      </c>
      <c r="D79" s="16">
        <f>'[1]07'!D81</f>
        <v>0</v>
      </c>
      <c r="E79" s="16">
        <f>'[1]07'!E81</f>
        <v>0</v>
      </c>
      <c r="F79" s="15">
        <f t="shared" si="17"/>
        <v>275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165</v>
      </c>
      <c r="C80" s="16">
        <f>'[1]07'!C82</f>
        <v>110</v>
      </c>
      <c r="D80" s="16">
        <f>'[1]07'!D82</f>
        <v>0</v>
      </c>
      <c r="E80" s="16">
        <f>'[1]07'!E82</f>
        <v>0</v>
      </c>
      <c r="F80" s="15">
        <f t="shared" si="17"/>
        <v>275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165</v>
      </c>
      <c r="C81" s="16">
        <f>'[1]07'!C83</f>
        <v>110</v>
      </c>
      <c r="D81" s="16">
        <f>'[1]07'!D83</f>
        <v>0</v>
      </c>
      <c r="E81" s="16">
        <f>'[1]07'!E83</f>
        <v>0</v>
      </c>
      <c r="F81" s="15">
        <f t="shared" si="17"/>
        <v>275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165</v>
      </c>
      <c r="C82" s="16">
        <f>'[1]07'!C84</f>
        <v>110</v>
      </c>
      <c r="D82" s="16">
        <f>'[1]07'!D84</f>
        <v>0</v>
      </c>
      <c r="E82" s="16">
        <f>'[1]07'!E84</f>
        <v>0</v>
      </c>
      <c r="F82" s="15">
        <f t="shared" si="17"/>
        <v>275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165</v>
      </c>
      <c r="C83" s="16">
        <f>'[1]07'!C85</f>
        <v>110</v>
      </c>
      <c r="D83" s="16">
        <f>'[1]07'!D85</f>
        <v>0</v>
      </c>
      <c r="E83" s="16">
        <f>'[1]07'!E85</f>
        <v>0</v>
      </c>
      <c r="F83" s="15">
        <f t="shared" si="17"/>
        <v>275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165</v>
      </c>
      <c r="C84" s="16">
        <f>'[1]07'!C86</f>
        <v>110</v>
      </c>
      <c r="D84" s="16">
        <f>'[1]07'!D86</f>
        <v>0</v>
      </c>
      <c r="E84" s="16">
        <f>'[1]07'!E86</f>
        <v>0</v>
      </c>
      <c r="F84" s="15">
        <f t="shared" si="17"/>
        <v>275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165</v>
      </c>
      <c r="C85" s="16">
        <f>'[1]07'!C87</f>
        <v>110</v>
      </c>
      <c r="D85" s="16">
        <f>'[1]07'!D87</f>
        <v>0</v>
      </c>
      <c r="E85" s="16">
        <f>'[1]07'!E87</f>
        <v>0</v>
      </c>
      <c r="F85" s="15">
        <f t="shared" si="17"/>
        <v>275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165</v>
      </c>
      <c r="C86" s="16">
        <f>'[1]07'!C88</f>
        <v>110</v>
      </c>
      <c r="D86" s="16">
        <f>'[1]07'!D88</f>
        <v>0</v>
      </c>
      <c r="E86" s="16">
        <f>'[1]07'!E88</f>
        <v>0</v>
      </c>
      <c r="F86" s="15">
        <f t="shared" si="17"/>
        <v>275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165</v>
      </c>
      <c r="C87" s="16">
        <f>'[1]07'!C89</f>
        <v>110</v>
      </c>
      <c r="D87" s="16">
        <f>'[1]07'!D89</f>
        <v>0</v>
      </c>
      <c r="E87" s="16">
        <f>'[1]07'!E89</f>
        <v>0</v>
      </c>
      <c r="F87" s="15">
        <f t="shared" si="17"/>
        <v>275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165</v>
      </c>
      <c r="C88" s="16">
        <f>'[1]07'!C90</f>
        <v>110</v>
      </c>
      <c r="D88" s="16">
        <f>'[1]07'!D90</f>
        <v>0</v>
      </c>
      <c r="E88" s="16">
        <f>'[1]07'!E90</f>
        <v>0</v>
      </c>
      <c r="F88" s="15">
        <f t="shared" si="17"/>
        <v>275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165</v>
      </c>
      <c r="C89" s="16">
        <f>'[1]07'!C91</f>
        <v>110</v>
      </c>
      <c r="D89" s="16">
        <f>'[1]07'!D91</f>
        <v>0</v>
      </c>
      <c r="E89" s="16">
        <f>'[1]07'!E91</f>
        <v>0</v>
      </c>
      <c r="F89" s="15">
        <f t="shared" si="17"/>
        <v>275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165</v>
      </c>
      <c r="C90" s="16">
        <f>'[1]07'!C92</f>
        <v>110</v>
      </c>
      <c r="D90" s="16">
        <f>'[1]07'!D92</f>
        <v>0</v>
      </c>
      <c r="E90" s="16">
        <f>'[1]07'!E92</f>
        <v>0</v>
      </c>
      <c r="F90" s="15">
        <f t="shared" si="17"/>
        <v>275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165</v>
      </c>
      <c r="C91" s="16">
        <f>'[1]07'!C93</f>
        <v>110</v>
      </c>
      <c r="D91" s="16">
        <f>'[1]07'!D93</f>
        <v>0</v>
      </c>
      <c r="E91" s="16">
        <f>'[1]07'!E93</f>
        <v>0</v>
      </c>
      <c r="F91" s="15">
        <f t="shared" si="17"/>
        <v>275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165</v>
      </c>
      <c r="C92" s="16">
        <f>'[1]07'!C94</f>
        <v>110</v>
      </c>
      <c r="D92" s="16">
        <f>'[1]07'!D94</f>
        <v>0</v>
      </c>
      <c r="E92" s="16">
        <f>'[1]07'!E94</f>
        <v>0</v>
      </c>
      <c r="F92" s="15">
        <f t="shared" si="17"/>
        <v>275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165</v>
      </c>
      <c r="C93" s="16">
        <f>'[1]07'!C95</f>
        <v>110</v>
      </c>
      <c r="D93" s="16">
        <f>'[1]07'!D95</f>
        <v>0</v>
      </c>
      <c r="E93" s="16">
        <f>'[1]07'!E95</f>
        <v>0</v>
      </c>
      <c r="F93" s="15">
        <f t="shared" si="17"/>
        <v>275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165</v>
      </c>
      <c r="C94" s="16">
        <f>'[1]07'!C96</f>
        <v>110</v>
      </c>
      <c r="D94" s="16">
        <f>'[1]07'!D96</f>
        <v>0</v>
      </c>
      <c r="E94" s="16">
        <f>'[1]07'!E96</f>
        <v>0</v>
      </c>
      <c r="F94" s="15">
        <f t="shared" si="17"/>
        <v>275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165</v>
      </c>
      <c r="C95" s="16">
        <f>'[1]07'!C97</f>
        <v>110</v>
      </c>
      <c r="D95" s="16">
        <f>'[1]07'!D97</f>
        <v>0</v>
      </c>
      <c r="E95" s="16">
        <f>'[1]07'!E97</f>
        <v>0</v>
      </c>
      <c r="F95" s="15">
        <f t="shared" si="17"/>
        <v>275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165</v>
      </c>
      <c r="C96" s="16">
        <f>'[1]07'!C98</f>
        <v>110</v>
      </c>
      <c r="D96" s="16">
        <f>'[1]07'!D98</f>
        <v>0</v>
      </c>
      <c r="E96" s="16">
        <f>'[1]07'!E98</f>
        <v>0</v>
      </c>
      <c r="F96" s="15">
        <f t="shared" si="17"/>
        <v>275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165</v>
      </c>
      <c r="C97" s="16">
        <f>'[1]07'!C99</f>
        <v>110</v>
      </c>
      <c r="D97" s="16">
        <f>'[1]07'!D99</f>
        <v>0</v>
      </c>
      <c r="E97" s="16">
        <f>'[1]07'!E99</f>
        <v>0</v>
      </c>
      <c r="F97" s="15">
        <f t="shared" si="17"/>
        <v>275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165</v>
      </c>
      <c r="C98" s="16">
        <f>'[1]07'!C100</f>
        <v>110</v>
      </c>
      <c r="D98" s="16">
        <f>'[1]07'!D100</f>
        <v>0</v>
      </c>
      <c r="E98" s="16">
        <f>'[1]07'!E100</f>
        <v>0</v>
      </c>
      <c r="F98" s="15">
        <f t="shared" si="17"/>
        <v>275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2.64</v>
      </c>
      <c r="D99" s="15">
        <f t="shared" si="18"/>
        <v>0</v>
      </c>
      <c r="E99" s="15">
        <f t="shared" si="18"/>
        <v>0</v>
      </c>
      <c r="F99" s="15">
        <f t="shared" si="18"/>
        <v>6.6</v>
      </c>
      <c r="G99" s="15">
        <f t="shared" si="18"/>
        <v>2.069585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2.069585</v>
      </c>
      <c r="L99" s="15">
        <f t="shared" si="18"/>
        <v>2.4E-2</v>
      </c>
      <c r="M99" s="15">
        <f t="shared" si="18"/>
        <v>2.069585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2.069585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'[2]07'!B5</f>
        <v>84</v>
      </c>
      <c r="C3" s="205">
        <f>'[2]07'!C5</f>
        <v>0</v>
      </c>
      <c r="D3" s="205">
        <f>'[2]07'!D5</f>
        <v>0</v>
      </c>
      <c r="E3" s="205">
        <f>'[2]07'!E5</f>
        <v>0</v>
      </c>
      <c r="F3" s="15">
        <f>SUM(B3:E3)</f>
        <v>84</v>
      </c>
      <c r="G3" s="204">
        <f>'[2]07'!H5</f>
        <v>39</v>
      </c>
      <c r="H3" s="205">
        <f>'[2]07'!I5</f>
        <v>0</v>
      </c>
      <c r="I3" s="205">
        <f>'[2]07'!J5</f>
        <v>0</v>
      </c>
      <c r="J3" s="205">
        <f>'[2]07'!K5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'[2]07'!B6</f>
        <v>84</v>
      </c>
      <c r="C4" s="205">
        <f>'[2]07'!C6</f>
        <v>0</v>
      </c>
      <c r="D4" s="205">
        <f>'[2]07'!D6</f>
        <v>0</v>
      </c>
      <c r="E4" s="205">
        <f>'[2]07'!E6</f>
        <v>0</v>
      </c>
      <c r="F4" s="15">
        <f>SUM(B4:E4)</f>
        <v>84</v>
      </c>
      <c r="G4" s="204">
        <f>'[2]07'!H6</f>
        <v>39</v>
      </c>
      <c r="H4" s="205">
        <f>'[2]07'!I6</f>
        <v>0</v>
      </c>
      <c r="I4" s="205">
        <f>'[2]07'!J6</f>
        <v>0</v>
      </c>
      <c r="J4" s="205">
        <f>'[2]07'!K6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'[2]07'!B7</f>
        <v>84</v>
      </c>
      <c r="C5" s="205">
        <f>'[2]07'!C7</f>
        <v>0</v>
      </c>
      <c r="D5" s="205">
        <f>'[2]07'!D7</f>
        <v>0</v>
      </c>
      <c r="E5" s="205">
        <f>'[2]07'!E7</f>
        <v>0</v>
      </c>
      <c r="F5" s="15">
        <f t="shared" ref="F5:F68" si="6">SUM(B5:E5)</f>
        <v>84</v>
      </c>
      <c r="G5" s="204">
        <f>'[2]07'!H7</f>
        <v>39</v>
      </c>
      <c r="H5" s="205">
        <f>'[2]07'!I7</f>
        <v>0</v>
      </c>
      <c r="I5" s="205">
        <f>'[2]07'!J7</f>
        <v>0</v>
      </c>
      <c r="J5" s="205">
        <f>'[2]07'!K7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'[2]07'!B8</f>
        <v>84</v>
      </c>
      <c r="C6" s="205">
        <f>'[2]07'!C8</f>
        <v>0</v>
      </c>
      <c r="D6" s="205">
        <f>'[2]07'!D8</f>
        <v>0</v>
      </c>
      <c r="E6" s="205">
        <f>'[2]07'!E8</f>
        <v>0</v>
      </c>
      <c r="F6" s="15">
        <f t="shared" si="6"/>
        <v>84</v>
      </c>
      <c r="G6" s="204">
        <f>'[2]07'!H8</f>
        <v>39</v>
      </c>
      <c r="H6" s="205">
        <f>'[2]07'!I8</f>
        <v>0</v>
      </c>
      <c r="I6" s="205">
        <f>'[2]07'!J8</f>
        <v>0</v>
      </c>
      <c r="J6" s="205">
        <f>'[2]07'!K8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'[2]07'!B9</f>
        <v>84</v>
      </c>
      <c r="C7" s="205">
        <f>'[2]07'!C9</f>
        <v>0</v>
      </c>
      <c r="D7" s="205">
        <f>'[2]07'!D9</f>
        <v>0</v>
      </c>
      <c r="E7" s="205">
        <f>'[2]07'!E9</f>
        <v>0</v>
      </c>
      <c r="F7" s="15">
        <f t="shared" si="6"/>
        <v>84</v>
      </c>
      <c r="G7" s="204">
        <f>'[2]07'!H9</f>
        <v>39</v>
      </c>
      <c r="H7" s="205">
        <f>'[2]07'!I9</f>
        <v>0</v>
      </c>
      <c r="I7" s="205">
        <f>'[2]07'!J9</f>
        <v>0</v>
      </c>
      <c r="J7" s="205">
        <f>'[2]07'!K9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'[2]07'!B10</f>
        <v>84</v>
      </c>
      <c r="C8" s="205">
        <f>'[2]07'!C10</f>
        <v>0</v>
      </c>
      <c r="D8" s="205">
        <f>'[2]07'!D10</f>
        <v>0</v>
      </c>
      <c r="E8" s="205">
        <f>'[2]07'!E10</f>
        <v>0</v>
      </c>
      <c r="F8" s="15">
        <f t="shared" si="6"/>
        <v>84</v>
      </c>
      <c r="G8" s="204">
        <f>'[2]07'!H10</f>
        <v>39</v>
      </c>
      <c r="H8" s="205">
        <f>'[2]07'!I10</f>
        <v>0</v>
      </c>
      <c r="I8" s="205">
        <f>'[2]07'!J10</f>
        <v>0</v>
      </c>
      <c r="J8" s="205">
        <f>'[2]07'!K10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'[2]07'!B11</f>
        <v>84</v>
      </c>
      <c r="C9" s="205">
        <f>'[2]07'!C11</f>
        <v>0</v>
      </c>
      <c r="D9" s="205">
        <f>'[2]07'!D11</f>
        <v>0</v>
      </c>
      <c r="E9" s="205">
        <f>'[2]07'!E11</f>
        <v>0</v>
      </c>
      <c r="F9" s="15">
        <f t="shared" si="6"/>
        <v>84</v>
      </c>
      <c r="G9" s="204">
        <f>'[2]07'!H11</f>
        <v>39</v>
      </c>
      <c r="H9" s="205">
        <f>'[2]07'!I11</f>
        <v>0</v>
      </c>
      <c r="I9" s="205">
        <f>'[2]07'!J11</f>
        <v>0</v>
      </c>
      <c r="J9" s="205">
        <f>'[2]07'!K11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'[2]07'!B12</f>
        <v>84</v>
      </c>
      <c r="C10" s="205">
        <f>'[2]07'!C12</f>
        <v>0</v>
      </c>
      <c r="D10" s="205">
        <f>'[2]07'!D12</f>
        <v>0</v>
      </c>
      <c r="E10" s="205">
        <f>'[2]07'!E12</f>
        <v>0</v>
      </c>
      <c r="F10" s="15">
        <f t="shared" si="6"/>
        <v>84</v>
      </c>
      <c r="G10" s="204">
        <f>'[2]07'!H12</f>
        <v>39</v>
      </c>
      <c r="H10" s="205">
        <f>'[2]07'!I12</f>
        <v>0</v>
      </c>
      <c r="I10" s="205">
        <f>'[2]07'!J12</f>
        <v>0</v>
      </c>
      <c r="J10" s="205">
        <f>'[2]07'!K12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'[2]07'!B13</f>
        <v>84</v>
      </c>
      <c r="C11" s="205">
        <f>'[2]07'!C13</f>
        <v>0</v>
      </c>
      <c r="D11" s="205">
        <f>'[2]07'!D13</f>
        <v>0</v>
      </c>
      <c r="E11" s="205">
        <f>'[2]07'!E13</f>
        <v>0</v>
      </c>
      <c r="F11" s="15">
        <f t="shared" si="6"/>
        <v>84</v>
      </c>
      <c r="G11" s="204">
        <f>'[2]07'!H13</f>
        <v>39</v>
      </c>
      <c r="H11" s="205">
        <f>'[2]07'!I13</f>
        <v>0</v>
      </c>
      <c r="I11" s="205">
        <f>'[2]07'!J13</f>
        <v>0</v>
      </c>
      <c r="J11" s="205">
        <f>'[2]07'!K13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'[2]07'!B14</f>
        <v>84</v>
      </c>
      <c r="C12" s="205">
        <f>'[2]07'!C14</f>
        <v>0</v>
      </c>
      <c r="D12" s="205">
        <f>'[2]07'!D14</f>
        <v>0</v>
      </c>
      <c r="E12" s="205">
        <f>'[2]07'!E14</f>
        <v>0</v>
      </c>
      <c r="F12" s="15">
        <f t="shared" si="6"/>
        <v>84</v>
      </c>
      <c r="G12" s="204">
        <f>'[2]07'!H14</f>
        <v>39</v>
      </c>
      <c r="H12" s="205">
        <f>'[2]07'!I14</f>
        <v>0</v>
      </c>
      <c r="I12" s="205">
        <f>'[2]07'!J14</f>
        <v>0</v>
      </c>
      <c r="J12" s="205">
        <f>'[2]07'!K14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'[2]07'!B15</f>
        <v>84</v>
      </c>
      <c r="C13" s="205">
        <f>'[2]07'!C15</f>
        <v>0</v>
      </c>
      <c r="D13" s="205">
        <f>'[2]07'!D15</f>
        <v>0</v>
      </c>
      <c r="E13" s="205">
        <f>'[2]07'!E15</f>
        <v>0</v>
      </c>
      <c r="F13" s="15">
        <f t="shared" si="6"/>
        <v>84</v>
      </c>
      <c r="G13" s="204">
        <f>'[2]07'!H15</f>
        <v>39</v>
      </c>
      <c r="H13" s="205">
        <f>'[2]07'!I15</f>
        <v>0</v>
      </c>
      <c r="I13" s="205">
        <f>'[2]07'!J15</f>
        <v>0</v>
      </c>
      <c r="J13" s="205">
        <f>'[2]07'!K15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'[2]07'!B16</f>
        <v>84</v>
      </c>
      <c r="C14" s="205">
        <f>'[2]07'!C16</f>
        <v>0</v>
      </c>
      <c r="D14" s="205">
        <f>'[2]07'!D16</f>
        <v>0</v>
      </c>
      <c r="E14" s="205">
        <f>'[2]07'!E16</f>
        <v>0</v>
      </c>
      <c r="F14" s="15">
        <f t="shared" si="6"/>
        <v>84</v>
      </c>
      <c r="G14" s="204">
        <f>'[2]07'!H16</f>
        <v>39</v>
      </c>
      <c r="H14" s="205">
        <f>'[2]07'!I16</f>
        <v>0</v>
      </c>
      <c r="I14" s="205">
        <f>'[2]07'!J16</f>
        <v>0</v>
      </c>
      <c r="J14" s="205">
        <f>'[2]07'!K16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'[2]07'!B17</f>
        <v>84</v>
      </c>
      <c r="C15" s="205">
        <f>'[2]07'!C17</f>
        <v>0</v>
      </c>
      <c r="D15" s="205">
        <f>'[2]07'!D17</f>
        <v>0</v>
      </c>
      <c r="E15" s="205">
        <f>'[2]07'!E17</f>
        <v>0</v>
      </c>
      <c r="F15" s="15">
        <f t="shared" si="6"/>
        <v>84</v>
      </c>
      <c r="G15" s="204">
        <f>'[2]07'!H17</f>
        <v>39</v>
      </c>
      <c r="H15" s="205">
        <f>'[2]07'!I17</f>
        <v>0</v>
      </c>
      <c r="I15" s="205">
        <f>'[2]07'!J17</f>
        <v>0</v>
      </c>
      <c r="J15" s="205">
        <f>'[2]07'!K17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'[2]07'!B18</f>
        <v>84</v>
      </c>
      <c r="C16" s="205">
        <f>'[2]07'!C18</f>
        <v>0</v>
      </c>
      <c r="D16" s="205">
        <f>'[2]07'!D18</f>
        <v>0</v>
      </c>
      <c r="E16" s="205">
        <f>'[2]07'!E18</f>
        <v>0</v>
      </c>
      <c r="F16" s="15">
        <f t="shared" si="6"/>
        <v>84</v>
      </c>
      <c r="G16" s="204">
        <f>'[2]07'!H18</f>
        <v>40</v>
      </c>
      <c r="H16" s="205">
        <f>'[2]07'!I18</f>
        <v>0</v>
      </c>
      <c r="I16" s="205">
        <f>'[2]07'!J18</f>
        <v>0</v>
      </c>
      <c r="J16" s="205">
        <f>'[2]07'!K18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'[2]07'!B19</f>
        <v>84</v>
      </c>
      <c r="C17" s="205">
        <f>'[2]07'!C19</f>
        <v>0</v>
      </c>
      <c r="D17" s="205">
        <f>'[2]07'!D19</f>
        <v>0</v>
      </c>
      <c r="E17" s="205">
        <f>'[2]07'!E19</f>
        <v>0</v>
      </c>
      <c r="F17" s="15">
        <f t="shared" si="6"/>
        <v>84</v>
      </c>
      <c r="G17" s="204">
        <f>'[2]07'!H19</f>
        <v>40</v>
      </c>
      <c r="H17" s="205">
        <f>'[2]07'!I19</f>
        <v>0</v>
      </c>
      <c r="I17" s="205">
        <f>'[2]07'!J19</f>
        <v>0</v>
      </c>
      <c r="J17" s="205">
        <f>'[2]07'!K19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'[2]07'!B20</f>
        <v>84</v>
      </c>
      <c r="C18" s="205">
        <f>'[2]07'!C20</f>
        <v>0</v>
      </c>
      <c r="D18" s="205">
        <f>'[2]07'!D20</f>
        <v>0</v>
      </c>
      <c r="E18" s="205">
        <f>'[2]07'!E20</f>
        <v>0</v>
      </c>
      <c r="F18" s="15">
        <f t="shared" si="6"/>
        <v>84</v>
      </c>
      <c r="G18" s="204">
        <f>'[2]07'!H20</f>
        <v>40</v>
      </c>
      <c r="H18" s="205">
        <f>'[2]07'!I20</f>
        <v>0</v>
      </c>
      <c r="I18" s="205">
        <f>'[2]07'!J20</f>
        <v>0</v>
      </c>
      <c r="J18" s="205">
        <f>'[2]07'!K20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'[2]07'!B21</f>
        <v>84</v>
      </c>
      <c r="C19" s="205">
        <f>'[2]07'!C21</f>
        <v>0</v>
      </c>
      <c r="D19" s="205">
        <f>'[2]07'!D21</f>
        <v>0</v>
      </c>
      <c r="E19" s="205">
        <f>'[2]07'!E21</f>
        <v>0</v>
      </c>
      <c r="F19" s="15">
        <f t="shared" si="6"/>
        <v>84</v>
      </c>
      <c r="G19" s="204">
        <f>'[2]07'!H21</f>
        <v>40</v>
      </c>
      <c r="H19" s="205">
        <f>'[2]07'!I21</f>
        <v>0</v>
      </c>
      <c r="I19" s="205">
        <f>'[2]07'!J21</f>
        <v>0</v>
      </c>
      <c r="J19" s="205">
        <f>'[2]07'!K21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'[2]07'!B22</f>
        <v>84</v>
      </c>
      <c r="C20" s="205">
        <f>'[2]07'!C22</f>
        <v>0</v>
      </c>
      <c r="D20" s="205">
        <f>'[2]07'!D22</f>
        <v>0</v>
      </c>
      <c r="E20" s="205">
        <f>'[2]07'!E22</f>
        <v>0</v>
      </c>
      <c r="F20" s="15">
        <f t="shared" si="6"/>
        <v>84</v>
      </c>
      <c r="G20" s="204">
        <f>'[2]07'!H22</f>
        <v>40</v>
      </c>
      <c r="H20" s="205">
        <f>'[2]07'!I22</f>
        <v>0</v>
      </c>
      <c r="I20" s="205">
        <f>'[2]07'!J22</f>
        <v>0</v>
      </c>
      <c r="J20" s="205">
        <f>'[2]07'!K22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'[2]07'!B23</f>
        <v>84</v>
      </c>
      <c r="C21" s="205">
        <f>'[2]07'!C23</f>
        <v>0</v>
      </c>
      <c r="D21" s="205">
        <f>'[2]07'!D23</f>
        <v>0</v>
      </c>
      <c r="E21" s="205">
        <f>'[2]07'!E23</f>
        <v>0</v>
      </c>
      <c r="F21" s="15">
        <f t="shared" si="6"/>
        <v>84</v>
      </c>
      <c r="G21" s="204">
        <f>'[2]07'!H23</f>
        <v>40</v>
      </c>
      <c r="H21" s="205">
        <f>'[2]07'!I23</f>
        <v>0</v>
      </c>
      <c r="I21" s="205">
        <f>'[2]07'!J23</f>
        <v>0</v>
      </c>
      <c r="J21" s="205">
        <f>'[2]07'!K23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'[2]07'!B24</f>
        <v>84</v>
      </c>
      <c r="C22" s="205">
        <f>'[2]07'!C24</f>
        <v>0</v>
      </c>
      <c r="D22" s="205">
        <f>'[2]07'!D24</f>
        <v>0</v>
      </c>
      <c r="E22" s="205">
        <f>'[2]07'!E24</f>
        <v>0</v>
      </c>
      <c r="F22" s="15">
        <f t="shared" si="6"/>
        <v>84</v>
      </c>
      <c r="G22" s="204">
        <f>'[2]07'!H24</f>
        <v>40</v>
      </c>
      <c r="H22" s="205">
        <f>'[2]07'!I24</f>
        <v>0</v>
      </c>
      <c r="I22" s="205">
        <f>'[2]07'!J24</f>
        <v>0</v>
      </c>
      <c r="J22" s="205">
        <f>'[2]07'!K24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'[2]07'!B25</f>
        <v>84</v>
      </c>
      <c r="C23" s="205">
        <f>'[2]07'!C25</f>
        <v>0</v>
      </c>
      <c r="D23" s="205">
        <f>'[2]07'!D25</f>
        <v>0</v>
      </c>
      <c r="E23" s="205">
        <f>'[2]07'!E25</f>
        <v>0</v>
      </c>
      <c r="F23" s="15">
        <f t="shared" si="6"/>
        <v>84</v>
      </c>
      <c r="G23" s="204">
        <f>'[2]07'!H25</f>
        <v>40</v>
      </c>
      <c r="H23" s="205">
        <f>'[2]07'!I25</f>
        <v>0</v>
      </c>
      <c r="I23" s="205">
        <f>'[2]07'!J25</f>
        <v>0</v>
      </c>
      <c r="J23" s="205">
        <f>'[2]07'!K25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'[2]07'!B26</f>
        <v>84</v>
      </c>
      <c r="C24" s="205">
        <f>'[2]07'!C26</f>
        <v>0</v>
      </c>
      <c r="D24" s="205">
        <f>'[2]07'!D26</f>
        <v>0</v>
      </c>
      <c r="E24" s="205">
        <f>'[2]07'!E26</f>
        <v>0</v>
      </c>
      <c r="F24" s="15">
        <f t="shared" si="6"/>
        <v>84</v>
      </c>
      <c r="G24" s="204">
        <f>'[2]07'!H26</f>
        <v>40</v>
      </c>
      <c r="H24" s="205">
        <f>'[2]07'!I26</f>
        <v>0</v>
      </c>
      <c r="I24" s="205">
        <f>'[2]07'!J26</f>
        <v>0</v>
      </c>
      <c r="J24" s="205">
        <f>'[2]07'!K26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'[2]07'!B27</f>
        <v>84</v>
      </c>
      <c r="C25" s="205">
        <f>'[2]07'!C27</f>
        <v>0</v>
      </c>
      <c r="D25" s="205">
        <f>'[2]07'!D27</f>
        <v>0</v>
      </c>
      <c r="E25" s="205">
        <f>'[2]07'!E27</f>
        <v>0</v>
      </c>
      <c r="F25" s="15">
        <f t="shared" si="6"/>
        <v>84</v>
      </c>
      <c r="G25" s="204">
        <f>'[2]07'!H27</f>
        <v>40</v>
      </c>
      <c r="H25" s="205">
        <f>'[2]07'!I27</f>
        <v>0</v>
      </c>
      <c r="I25" s="205">
        <f>'[2]07'!J27</f>
        <v>0</v>
      </c>
      <c r="J25" s="205">
        <f>'[2]07'!K27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'[2]07'!B28</f>
        <v>84</v>
      </c>
      <c r="C26" s="205">
        <f>'[2]07'!C28</f>
        <v>0</v>
      </c>
      <c r="D26" s="205">
        <f>'[2]07'!D28</f>
        <v>0</v>
      </c>
      <c r="E26" s="205">
        <f>'[2]07'!E28</f>
        <v>0</v>
      </c>
      <c r="F26" s="15">
        <f t="shared" si="6"/>
        <v>84</v>
      </c>
      <c r="G26" s="204">
        <f>'[2]07'!H28</f>
        <v>40</v>
      </c>
      <c r="H26" s="205">
        <f>'[2]07'!I28</f>
        <v>0</v>
      </c>
      <c r="I26" s="205">
        <f>'[2]07'!J28</f>
        <v>0</v>
      </c>
      <c r="J26" s="205">
        <f>'[2]07'!K28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'[2]07'!B29</f>
        <v>84</v>
      </c>
      <c r="C27" s="205">
        <f>'[2]07'!C29</f>
        <v>0</v>
      </c>
      <c r="D27" s="205">
        <f>'[2]07'!D29</f>
        <v>0</v>
      </c>
      <c r="E27" s="205">
        <f>'[2]07'!E29</f>
        <v>0</v>
      </c>
      <c r="F27" s="15">
        <f t="shared" si="6"/>
        <v>84</v>
      </c>
      <c r="G27" s="204">
        <f>'[2]07'!H29</f>
        <v>39</v>
      </c>
      <c r="H27" s="205">
        <f>'[2]07'!I29</f>
        <v>0</v>
      </c>
      <c r="I27" s="205">
        <f>'[2]07'!J29</f>
        <v>0</v>
      </c>
      <c r="J27" s="205">
        <f>'[2]07'!K29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'[2]07'!B30</f>
        <v>84</v>
      </c>
      <c r="C28" s="205">
        <f>'[2]07'!C30</f>
        <v>0</v>
      </c>
      <c r="D28" s="205">
        <f>'[2]07'!D30</f>
        <v>0</v>
      </c>
      <c r="E28" s="205">
        <f>'[2]07'!E30</f>
        <v>0</v>
      </c>
      <c r="F28" s="15">
        <f t="shared" si="6"/>
        <v>84</v>
      </c>
      <c r="G28" s="204">
        <f>'[2]07'!H30</f>
        <v>39</v>
      </c>
      <c r="H28" s="205">
        <f>'[2]07'!I30</f>
        <v>0</v>
      </c>
      <c r="I28" s="205">
        <f>'[2]07'!J30</f>
        <v>0</v>
      </c>
      <c r="J28" s="205">
        <f>'[2]07'!K30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'[2]07'!B31</f>
        <v>84</v>
      </c>
      <c r="C29" s="205">
        <f>'[2]07'!C31</f>
        <v>0</v>
      </c>
      <c r="D29" s="205">
        <f>'[2]07'!D31</f>
        <v>0</v>
      </c>
      <c r="E29" s="205">
        <f>'[2]07'!E31</f>
        <v>0</v>
      </c>
      <c r="F29" s="15">
        <f t="shared" si="6"/>
        <v>84</v>
      </c>
      <c r="G29" s="204">
        <f>'[2]07'!H31</f>
        <v>39</v>
      </c>
      <c r="H29" s="205">
        <f>'[2]07'!I31</f>
        <v>0</v>
      </c>
      <c r="I29" s="205">
        <f>'[2]07'!J31</f>
        <v>0</v>
      </c>
      <c r="J29" s="205">
        <f>'[2]07'!K31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'[2]07'!B32</f>
        <v>84</v>
      </c>
      <c r="C30" s="205">
        <f>'[2]07'!C32</f>
        <v>0</v>
      </c>
      <c r="D30" s="205">
        <f>'[2]07'!D32</f>
        <v>0</v>
      </c>
      <c r="E30" s="205">
        <f>'[2]07'!E32</f>
        <v>0</v>
      </c>
      <c r="F30" s="15">
        <f t="shared" si="6"/>
        <v>84</v>
      </c>
      <c r="G30" s="204">
        <f>'[2]07'!H32</f>
        <v>39</v>
      </c>
      <c r="H30" s="205">
        <f>'[2]07'!I32</f>
        <v>0</v>
      </c>
      <c r="I30" s="205">
        <f>'[2]07'!J32</f>
        <v>0</v>
      </c>
      <c r="J30" s="205">
        <f>'[2]07'!K32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'[2]07'!B33</f>
        <v>84</v>
      </c>
      <c r="C31" s="205">
        <f>'[2]07'!C33</f>
        <v>0</v>
      </c>
      <c r="D31" s="205">
        <f>'[2]07'!D33</f>
        <v>0</v>
      </c>
      <c r="E31" s="205">
        <f>'[2]07'!E33</f>
        <v>0</v>
      </c>
      <c r="F31" s="15">
        <f t="shared" si="6"/>
        <v>84</v>
      </c>
      <c r="G31" s="204">
        <f>'[2]07'!H33</f>
        <v>39</v>
      </c>
      <c r="H31" s="205">
        <f>'[2]07'!I33</f>
        <v>0</v>
      </c>
      <c r="I31" s="205">
        <f>'[2]07'!J33</f>
        <v>0</v>
      </c>
      <c r="J31" s="205">
        <f>'[2]07'!K33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'[2]07'!B34</f>
        <v>84</v>
      </c>
      <c r="C32" s="205">
        <f>'[2]07'!C34</f>
        <v>0</v>
      </c>
      <c r="D32" s="205">
        <f>'[2]07'!D34</f>
        <v>0</v>
      </c>
      <c r="E32" s="205">
        <f>'[2]07'!E34</f>
        <v>0</v>
      </c>
      <c r="F32" s="15">
        <f t="shared" si="6"/>
        <v>84</v>
      </c>
      <c r="G32" s="204">
        <f>'[2]07'!H34</f>
        <v>40</v>
      </c>
      <c r="H32" s="205">
        <f>'[2]07'!I34</f>
        <v>0</v>
      </c>
      <c r="I32" s="205">
        <f>'[2]07'!J34</f>
        <v>0</v>
      </c>
      <c r="J32" s="205">
        <f>'[2]07'!K34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204">
        <f>'[2]07'!B35</f>
        <v>84</v>
      </c>
      <c r="C33" s="205">
        <f>'[2]07'!C35</f>
        <v>0</v>
      </c>
      <c r="D33" s="205">
        <f>'[2]07'!D35</f>
        <v>0</v>
      </c>
      <c r="E33" s="205">
        <f>'[2]07'!E35</f>
        <v>0</v>
      </c>
      <c r="F33" s="15">
        <f t="shared" si="6"/>
        <v>84</v>
      </c>
      <c r="G33" s="204">
        <f>'[2]07'!H35</f>
        <v>40</v>
      </c>
      <c r="H33" s="205">
        <f>'[2]07'!I35</f>
        <v>0</v>
      </c>
      <c r="I33" s="205">
        <f>'[2]07'!J35</f>
        <v>0</v>
      </c>
      <c r="J33" s="205">
        <f>'[2]07'!K35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204">
        <f>'[2]07'!B36</f>
        <v>84</v>
      </c>
      <c r="C34" s="205">
        <f>'[2]07'!C36</f>
        <v>0</v>
      </c>
      <c r="D34" s="205">
        <f>'[2]07'!D36</f>
        <v>0</v>
      </c>
      <c r="E34" s="205">
        <f>'[2]07'!E36</f>
        <v>0</v>
      </c>
      <c r="F34" s="15">
        <f t="shared" si="6"/>
        <v>84</v>
      </c>
      <c r="G34" s="204">
        <f>'[2]07'!H36</f>
        <v>40</v>
      </c>
      <c r="H34" s="205">
        <f>'[2]07'!I36</f>
        <v>0</v>
      </c>
      <c r="I34" s="205">
        <f>'[2]07'!J36</f>
        <v>0</v>
      </c>
      <c r="J34" s="205">
        <f>'[2]07'!K36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204">
        <f>'[2]07'!B37</f>
        <v>84</v>
      </c>
      <c r="C35" s="205">
        <f>'[2]07'!C37</f>
        <v>0</v>
      </c>
      <c r="D35" s="205">
        <f>'[2]07'!D37</f>
        <v>0</v>
      </c>
      <c r="E35" s="205">
        <f>'[2]07'!E37</f>
        <v>0</v>
      </c>
      <c r="F35" s="15">
        <f t="shared" si="6"/>
        <v>84</v>
      </c>
      <c r="G35" s="204">
        <f>'[2]07'!H37</f>
        <v>40</v>
      </c>
      <c r="H35" s="205">
        <f>'[2]07'!I37</f>
        <v>0</v>
      </c>
      <c r="I35" s="205">
        <f>'[2]07'!J37</f>
        <v>0</v>
      </c>
      <c r="J35" s="205">
        <f>'[2]07'!K37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204">
        <f>'[2]07'!B38</f>
        <v>84</v>
      </c>
      <c r="C36" s="205">
        <f>'[2]07'!C38</f>
        <v>0</v>
      </c>
      <c r="D36" s="205">
        <f>'[2]07'!D38</f>
        <v>0</v>
      </c>
      <c r="E36" s="205">
        <f>'[2]07'!E38</f>
        <v>0</v>
      </c>
      <c r="F36" s="15">
        <f t="shared" si="6"/>
        <v>84</v>
      </c>
      <c r="G36" s="204">
        <f>'[2]07'!H38</f>
        <v>40</v>
      </c>
      <c r="H36" s="205">
        <f>'[2]07'!I38</f>
        <v>0</v>
      </c>
      <c r="I36" s="205">
        <f>'[2]07'!J38</f>
        <v>0</v>
      </c>
      <c r="J36" s="205">
        <f>'[2]07'!K38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204">
        <f>'[2]07'!B39</f>
        <v>84</v>
      </c>
      <c r="C37" s="205">
        <f>'[2]07'!C39</f>
        <v>0</v>
      </c>
      <c r="D37" s="205">
        <f>'[2]07'!D39</f>
        <v>0</v>
      </c>
      <c r="E37" s="205">
        <f>'[2]07'!E39</f>
        <v>0</v>
      </c>
      <c r="F37" s="15">
        <f t="shared" si="6"/>
        <v>84</v>
      </c>
      <c r="G37" s="204">
        <f>'[2]07'!H39</f>
        <v>40</v>
      </c>
      <c r="H37" s="205">
        <f>'[2]07'!I39</f>
        <v>0</v>
      </c>
      <c r="I37" s="205">
        <f>'[2]07'!J39</f>
        <v>0</v>
      </c>
      <c r="J37" s="205">
        <f>'[2]07'!K39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204">
        <f>'[2]07'!B40</f>
        <v>84</v>
      </c>
      <c r="C38" s="205">
        <f>'[2]07'!C40</f>
        <v>0</v>
      </c>
      <c r="D38" s="205">
        <f>'[2]07'!D40</f>
        <v>0</v>
      </c>
      <c r="E38" s="205">
        <f>'[2]07'!E40</f>
        <v>0</v>
      </c>
      <c r="F38" s="15">
        <f t="shared" si="6"/>
        <v>84</v>
      </c>
      <c r="G38" s="204">
        <f>'[2]07'!H40</f>
        <v>39</v>
      </c>
      <c r="H38" s="205">
        <f>'[2]07'!I40</f>
        <v>0</v>
      </c>
      <c r="I38" s="205">
        <f>'[2]07'!J40</f>
        <v>0</v>
      </c>
      <c r="J38" s="205">
        <f>'[2]07'!K40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'[2]07'!B41</f>
        <v>84</v>
      </c>
      <c r="C39" s="205">
        <f>'[2]07'!C41</f>
        <v>0</v>
      </c>
      <c r="D39" s="205">
        <f>'[2]07'!D41</f>
        <v>0</v>
      </c>
      <c r="E39" s="205">
        <f>'[2]07'!E41</f>
        <v>0</v>
      </c>
      <c r="F39" s="15">
        <f t="shared" si="6"/>
        <v>84</v>
      </c>
      <c r="G39" s="204">
        <f>'[2]07'!H41</f>
        <v>39</v>
      </c>
      <c r="H39" s="205">
        <f>'[2]07'!I41</f>
        <v>0</v>
      </c>
      <c r="I39" s="205">
        <f>'[2]07'!J41</f>
        <v>0</v>
      </c>
      <c r="J39" s="205">
        <f>'[2]07'!K41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'[2]07'!B42</f>
        <v>84</v>
      </c>
      <c r="C40" s="205">
        <f>'[2]07'!C42</f>
        <v>0</v>
      </c>
      <c r="D40" s="205">
        <f>'[2]07'!D42</f>
        <v>0</v>
      </c>
      <c r="E40" s="205">
        <f>'[2]07'!E42</f>
        <v>0</v>
      </c>
      <c r="F40" s="15">
        <f t="shared" si="6"/>
        <v>84</v>
      </c>
      <c r="G40" s="204">
        <f>'[2]07'!H42</f>
        <v>40</v>
      </c>
      <c r="H40" s="205">
        <f>'[2]07'!I42</f>
        <v>0</v>
      </c>
      <c r="I40" s="205">
        <f>'[2]07'!J42</f>
        <v>0</v>
      </c>
      <c r="J40" s="205">
        <f>'[2]07'!K42</f>
        <v>0</v>
      </c>
      <c r="K40" s="15">
        <f t="shared" si="3"/>
        <v>40</v>
      </c>
      <c r="L40" s="18">
        <f>frq!C40</f>
        <v>1</v>
      </c>
      <c r="M40" s="167">
        <f t="shared" si="4"/>
        <v>39.6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39.6</v>
      </c>
      <c r="R40" s="18">
        <v>0.4</v>
      </c>
    </row>
    <row r="41" spans="1:18">
      <c r="A41" s="8" t="s">
        <v>83</v>
      </c>
      <c r="B41" s="204">
        <f>'[2]07'!B43</f>
        <v>84</v>
      </c>
      <c r="C41" s="205">
        <f>'[2]07'!C43</f>
        <v>0</v>
      </c>
      <c r="D41" s="205">
        <f>'[2]07'!D43</f>
        <v>0</v>
      </c>
      <c r="E41" s="205">
        <f>'[2]07'!E43</f>
        <v>0</v>
      </c>
      <c r="F41" s="15">
        <f t="shared" si="6"/>
        <v>84</v>
      </c>
      <c r="G41" s="204">
        <f>'[2]07'!H43</f>
        <v>40</v>
      </c>
      <c r="H41" s="205">
        <f>'[2]07'!I43</f>
        <v>0</v>
      </c>
      <c r="I41" s="205">
        <f>'[2]07'!J43</f>
        <v>0</v>
      </c>
      <c r="J41" s="205">
        <f>'[2]07'!K43</f>
        <v>0</v>
      </c>
      <c r="K41" s="15">
        <f t="shared" si="3"/>
        <v>40</v>
      </c>
      <c r="L41" s="18">
        <f>frq!C41</f>
        <v>1</v>
      </c>
      <c r="M41" s="167">
        <f t="shared" si="4"/>
        <v>39.6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39.6</v>
      </c>
      <c r="R41" s="18">
        <v>0.4</v>
      </c>
    </row>
    <row r="42" spans="1:18">
      <c r="A42" s="8" t="s">
        <v>84</v>
      </c>
      <c r="B42" s="204">
        <f>'[2]07'!B44</f>
        <v>84</v>
      </c>
      <c r="C42" s="205">
        <f>'[2]07'!C44</f>
        <v>0</v>
      </c>
      <c r="D42" s="205">
        <f>'[2]07'!D44</f>
        <v>0</v>
      </c>
      <c r="E42" s="205">
        <f>'[2]07'!E44</f>
        <v>0</v>
      </c>
      <c r="F42" s="15">
        <f t="shared" si="6"/>
        <v>84</v>
      </c>
      <c r="G42" s="204">
        <f>'[2]07'!H44</f>
        <v>40</v>
      </c>
      <c r="H42" s="205">
        <f>'[2]07'!I44</f>
        <v>0</v>
      </c>
      <c r="I42" s="205">
        <f>'[2]07'!J44</f>
        <v>0</v>
      </c>
      <c r="J42" s="205">
        <f>'[2]07'!K44</f>
        <v>0</v>
      </c>
      <c r="K42" s="15">
        <f t="shared" si="3"/>
        <v>40</v>
      </c>
      <c r="L42" s="18">
        <f>frq!C42</f>
        <v>1</v>
      </c>
      <c r="M42" s="167">
        <f t="shared" si="4"/>
        <v>39.6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39.6</v>
      </c>
      <c r="R42" s="18">
        <v>0.4</v>
      </c>
    </row>
    <row r="43" spans="1:18">
      <c r="A43" s="8" t="s">
        <v>85</v>
      </c>
      <c r="B43" s="204">
        <f>'[2]07'!B45</f>
        <v>84</v>
      </c>
      <c r="C43" s="205">
        <f>'[2]07'!C45</f>
        <v>0</v>
      </c>
      <c r="D43" s="205">
        <f>'[2]07'!D45</f>
        <v>0</v>
      </c>
      <c r="E43" s="205">
        <f>'[2]07'!E45</f>
        <v>0</v>
      </c>
      <c r="F43" s="15">
        <f t="shared" si="6"/>
        <v>84</v>
      </c>
      <c r="G43" s="204">
        <f>'[2]07'!H45</f>
        <v>40</v>
      </c>
      <c r="H43" s="205">
        <f>'[2]07'!I45</f>
        <v>0</v>
      </c>
      <c r="I43" s="205">
        <f>'[2]07'!J45</f>
        <v>0</v>
      </c>
      <c r="J43" s="205">
        <f>'[2]07'!K45</f>
        <v>0</v>
      </c>
      <c r="K43" s="15">
        <f t="shared" si="3"/>
        <v>40</v>
      </c>
      <c r="L43" s="18">
        <f>frq!C43</f>
        <v>1</v>
      </c>
      <c r="M43" s="167">
        <f t="shared" si="4"/>
        <v>39.6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39.6</v>
      </c>
      <c r="R43" s="18">
        <v>0.4</v>
      </c>
    </row>
    <row r="44" spans="1:18">
      <c r="A44" s="8" t="s">
        <v>86</v>
      </c>
      <c r="B44" s="204">
        <f>'[2]07'!B46</f>
        <v>84</v>
      </c>
      <c r="C44" s="205">
        <f>'[2]07'!C46</f>
        <v>0</v>
      </c>
      <c r="D44" s="205">
        <f>'[2]07'!D46</f>
        <v>0</v>
      </c>
      <c r="E44" s="205">
        <f>'[2]07'!E46</f>
        <v>0</v>
      </c>
      <c r="F44" s="15">
        <f t="shared" si="6"/>
        <v>84</v>
      </c>
      <c r="G44" s="204">
        <f>'[2]07'!H46</f>
        <v>40</v>
      </c>
      <c r="H44" s="205">
        <f>'[2]07'!I46</f>
        <v>0</v>
      </c>
      <c r="I44" s="205">
        <f>'[2]07'!J46</f>
        <v>0</v>
      </c>
      <c r="J44" s="205">
        <f>'[2]07'!K46</f>
        <v>0</v>
      </c>
      <c r="K44" s="15">
        <f t="shared" si="3"/>
        <v>40</v>
      </c>
      <c r="L44" s="18">
        <f>frq!C44</f>
        <v>1</v>
      </c>
      <c r="M44" s="167">
        <f t="shared" si="4"/>
        <v>39.6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39.6</v>
      </c>
      <c r="R44" s="18">
        <v>0.4</v>
      </c>
    </row>
    <row r="45" spans="1:18">
      <c r="A45" s="8" t="s">
        <v>87</v>
      </c>
      <c r="B45" s="204">
        <f>'[2]07'!B47</f>
        <v>84</v>
      </c>
      <c r="C45" s="205">
        <f>'[2]07'!C47</f>
        <v>0</v>
      </c>
      <c r="D45" s="205">
        <f>'[2]07'!D47</f>
        <v>0</v>
      </c>
      <c r="E45" s="205">
        <f>'[2]07'!E47</f>
        <v>0</v>
      </c>
      <c r="F45" s="15">
        <f t="shared" si="6"/>
        <v>84</v>
      </c>
      <c r="G45" s="204">
        <f>'[2]07'!H47</f>
        <v>40</v>
      </c>
      <c r="H45" s="205">
        <f>'[2]07'!I47</f>
        <v>0</v>
      </c>
      <c r="I45" s="205">
        <f>'[2]07'!J47</f>
        <v>0</v>
      </c>
      <c r="J45" s="205">
        <f>'[2]07'!K47</f>
        <v>0</v>
      </c>
      <c r="K45" s="15">
        <f t="shared" si="3"/>
        <v>40</v>
      </c>
      <c r="L45" s="18">
        <f>frq!C45</f>
        <v>1</v>
      </c>
      <c r="M45" s="167">
        <f t="shared" si="4"/>
        <v>39.6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39.6</v>
      </c>
      <c r="R45" s="18">
        <v>0.4</v>
      </c>
    </row>
    <row r="46" spans="1:18">
      <c r="A46" s="8" t="s">
        <v>88</v>
      </c>
      <c r="B46" s="204">
        <f>'[2]07'!B48</f>
        <v>84</v>
      </c>
      <c r="C46" s="205">
        <f>'[2]07'!C48</f>
        <v>0</v>
      </c>
      <c r="D46" s="205">
        <f>'[2]07'!D48</f>
        <v>0</v>
      </c>
      <c r="E46" s="205">
        <f>'[2]07'!E48</f>
        <v>0</v>
      </c>
      <c r="F46" s="15">
        <f t="shared" si="6"/>
        <v>84</v>
      </c>
      <c r="G46" s="204">
        <f>'[2]07'!H48</f>
        <v>40</v>
      </c>
      <c r="H46" s="205">
        <f>'[2]07'!I48</f>
        <v>0</v>
      </c>
      <c r="I46" s="205">
        <f>'[2]07'!J48</f>
        <v>0</v>
      </c>
      <c r="J46" s="205">
        <f>'[2]07'!K48</f>
        <v>0</v>
      </c>
      <c r="K46" s="15">
        <f t="shared" si="3"/>
        <v>40</v>
      </c>
      <c r="L46" s="18">
        <f>frq!C46</f>
        <v>1</v>
      </c>
      <c r="M46" s="167">
        <f t="shared" si="4"/>
        <v>39.6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39.6</v>
      </c>
      <c r="R46" s="18">
        <v>0.4</v>
      </c>
    </row>
    <row r="47" spans="1:18">
      <c r="A47" s="8" t="s">
        <v>89</v>
      </c>
      <c r="B47" s="204">
        <f>'[2]07'!B49</f>
        <v>84</v>
      </c>
      <c r="C47" s="205">
        <f>'[2]07'!C49</f>
        <v>0</v>
      </c>
      <c r="D47" s="205">
        <f>'[2]07'!D49</f>
        <v>0</v>
      </c>
      <c r="E47" s="205">
        <f>'[2]07'!E49</f>
        <v>0</v>
      </c>
      <c r="F47" s="15">
        <f t="shared" si="6"/>
        <v>84</v>
      </c>
      <c r="G47" s="204">
        <f>'[2]07'!H49</f>
        <v>40</v>
      </c>
      <c r="H47" s="205">
        <f>'[2]07'!I49</f>
        <v>0</v>
      </c>
      <c r="I47" s="205">
        <f>'[2]07'!J49</f>
        <v>0</v>
      </c>
      <c r="J47" s="205">
        <f>'[2]07'!K49</f>
        <v>0</v>
      </c>
      <c r="K47" s="15">
        <f t="shared" si="3"/>
        <v>40</v>
      </c>
      <c r="L47" s="18">
        <f>frq!C47</f>
        <v>1</v>
      </c>
      <c r="M47" s="167">
        <f t="shared" si="4"/>
        <v>39.6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39.6</v>
      </c>
      <c r="R47" s="18">
        <v>0.4</v>
      </c>
    </row>
    <row r="48" spans="1:18">
      <c r="A48" s="8" t="s">
        <v>90</v>
      </c>
      <c r="B48" s="204">
        <f>'[2]07'!B50</f>
        <v>84</v>
      </c>
      <c r="C48" s="205">
        <f>'[2]07'!C50</f>
        <v>0</v>
      </c>
      <c r="D48" s="205">
        <f>'[2]07'!D50</f>
        <v>0</v>
      </c>
      <c r="E48" s="205">
        <f>'[2]07'!E50</f>
        <v>0</v>
      </c>
      <c r="F48" s="15">
        <f t="shared" si="6"/>
        <v>84</v>
      </c>
      <c r="G48" s="204">
        <f>'[2]07'!H50</f>
        <v>40</v>
      </c>
      <c r="H48" s="205">
        <f>'[2]07'!I50</f>
        <v>0</v>
      </c>
      <c r="I48" s="205">
        <f>'[2]07'!J50</f>
        <v>0</v>
      </c>
      <c r="J48" s="205">
        <f>'[2]07'!K50</f>
        <v>0</v>
      </c>
      <c r="K48" s="15">
        <f t="shared" si="3"/>
        <v>40</v>
      </c>
      <c r="L48" s="18">
        <f>frq!C48</f>
        <v>1</v>
      </c>
      <c r="M48" s="167">
        <f t="shared" si="4"/>
        <v>39.6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39.6</v>
      </c>
      <c r="R48" s="18">
        <v>0.4</v>
      </c>
    </row>
    <row r="49" spans="1:18">
      <c r="A49" s="8" t="s">
        <v>91</v>
      </c>
      <c r="B49" s="204">
        <f>'[2]07'!B51</f>
        <v>84</v>
      </c>
      <c r="C49" s="205">
        <f>'[2]07'!C51</f>
        <v>0</v>
      </c>
      <c r="D49" s="205">
        <f>'[2]07'!D51</f>
        <v>0</v>
      </c>
      <c r="E49" s="205">
        <f>'[2]07'!E51</f>
        <v>0</v>
      </c>
      <c r="F49" s="15">
        <f t="shared" si="6"/>
        <v>84</v>
      </c>
      <c r="G49" s="204">
        <f>'[2]07'!H51</f>
        <v>40</v>
      </c>
      <c r="H49" s="205">
        <f>'[2]07'!I51</f>
        <v>0</v>
      </c>
      <c r="I49" s="205">
        <f>'[2]07'!J51</f>
        <v>0</v>
      </c>
      <c r="J49" s="205">
        <f>'[2]07'!K51</f>
        <v>0</v>
      </c>
      <c r="K49" s="15">
        <f t="shared" si="3"/>
        <v>40</v>
      </c>
      <c r="L49" s="18">
        <f>frq!C49</f>
        <v>1</v>
      </c>
      <c r="M49" s="167">
        <f t="shared" si="4"/>
        <v>39.6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39.6</v>
      </c>
      <c r="R49" s="18">
        <v>0.4</v>
      </c>
    </row>
    <row r="50" spans="1:18">
      <c r="A50" s="8" t="s">
        <v>92</v>
      </c>
      <c r="B50" s="204">
        <f>'[2]07'!B52</f>
        <v>84</v>
      </c>
      <c r="C50" s="205">
        <f>'[2]07'!C52</f>
        <v>0</v>
      </c>
      <c r="D50" s="205">
        <f>'[2]07'!D52</f>
        <v>0</v>
      </c>
      <c r="E50" s="205">
        <f>'[2]07'!E52</f>
        <v>0</v>
      </c>
      <c r="F50" s="15">
        <f t="shared" si="6"/>
        <v>84</v>
      </c>
      <c r="G50" s="204">
        <f>'[2]07'!H52</f>
        <v>40</v>
      </c>
      <c r="H50" s="205">
        <f>'[2]07'!I52</f>
        <v>0</v>
      </c>
      <c r="I50" s="205">
        <f>'[2]07'!J52</f>
        <v>0</v>
      </c>
      <c r="J50" s="205">
        <f>'[2]07'!K52</f>
        <v>0</v>
      </c>
      <c r="K50" s="15">
        <f t="shared" si="3"/>
        <v>40</v>
      </c>
      <c r="L50" s="18">
        <f>frq!C50</f>
        <v>1</v>
      </c>
      <c r="M50" s="167">
        <f t="shared" si="4"/>
        <v>39.6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39.6</v>
      </c>
      <c r="R50" s="18">
        <v>0.4</v>
      </c>
    </row>
    <row r="51" spans="1:18">
      <c r="A51" s="8" t="s">
        <v>93</v>
      </c>
      <c r="B51" s="204">
        <f>'[2]07'!B53</f>
        <v>84</v>
      </c>
      <c r="C51" s="205">
        <f>'[2]07'!C53</f>
        <v>0</v>
      </c>
      <c r="D51" s="205">
        <f>'[2]07'!D53</f>
        <v>0</v>
      </c>
      <c r="E51" s="205">
        <f>'[2]07'!E53</f>
        <v>0</v>
      </c>
      <c r="F51" s="15">
        <f t="shared" si="6"/>
        <v>84</v>
      </c>
      <c r="G51" s="204">
        <f>'[2]07'!H53</f>
        <v>39</v>
      </c>
      <c r="H51" s="205">
        <f>'[2]07'!I53</f>
        <v>0</v>
      </c>
      <c r="I51" s="205">
        <f>'[2]07'!J53</f>
        <v>0</v>
      </c>
      <c r="J51" s="205">
        <f>'[2]07'!K53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204">
        <f>'[2]07'!B54</f>
        <v>84</v>
      </c>
      <c r="C52" s="205">
        <f>'[2]07'!C54</f>
        <v>0</v>
      </c>
      <c r="D52" s="205">
        <f>'[2]07'!D54</f>
        <v>0</v>
      </c>
      <c r="E52" s="205">
        <f>'[2]07'!E54</f>
        <v>0</v>
      </c>
      <c r="F52" s="15">
        <f t="shared" si="6"/>
        <v>84</v>
      </c>
      <c r="G52" s="204">
        <f>'[2]07'!H54</f>
        <v>39</v>
      </c>
      <c r="H52" s="205">
        <f>'[2]07'!I54</f>
        <v>0</v>
      </c>
      <c r="I52" s="205">
        <f>'[2]07'!J54</f>
        <v>0</v>
      </c>
      <c r="J52" s="205">
        <f>'[2]07'!K54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204">
        <f>'[2]07'!B55</f>
        <v>84</v>
      </c>
      <c r="C53" s="205">
        <f>'[2]07'!C55</f>
        <v>0</v>
      </c>
      <c r="D53" s="205">
        <f>'[2]07'!D55</f>
        <v>0</v>
      </c>
      <c r="E53" s="205">
        <f>'[2]07'!E55</f>
        <v>0</v>
      </c>
      <c r="F53" s="15">
        <f t="shared" si="6"/>
        <v>84</v>
      </c>
      <c r="G53" s="204">
        <f>'[2]07'!H55</f>
        <v>39</v>
      </c>
      <c r="H53" s="205">
        <f>'[2]07'!I55</f>
        <v>0</v>
      </c>
      <c r="I53" s="205">
        <f>'[2]07'!J55</f>
        <v>0</v>
      </c>
      <c r="J53" s="205">
        <f>'[2]07'!K55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204">
        <f>'[2]07'!B56</f>
        <v>84</v>
      </c>
      <c r="C54" s="205">
        <f>'[2]07'!C56</f>
        <v>0</v>
      </c>
      <c r="D54" s="205">
        <f>'[2]07'!D56</f>
        <v>0</v>
      </c>
      <c r="E54" s="205">
        <f>'[2]07'!E56</f>
        <v>0</v>
      </c>
      <c r="F54" s="15">
        <f t="shared" si="6"/>
        <v>84</v>
      </c>
      <c r="G54" s="204">
        <f>'[2]07'!H56</f>
        <v>39</v>
      </c>
      <c r="H54" s="205">
        <f>'[2]07'!I56</f>
        <v>0</v>
      </c>
      <c r="I54" s="205">
        <f>'[2]07'!J56</f>
        <v>0</v>
      </c>
      <c r="J54" s="205">
        <f>'[2]07'!K56</f>
        <v>0</v>
      </c>
      <c r="K54" s="15">
        <f t="shared" si="3"/>
        <v>39</v>
      </c>
      <c r="L54" s="18">
        <f>frq!C54</f>
        <v>1</v>
      </c>
      <c r="M54" s="167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</row>
    <row r="55" spans="1:18">
      <c r="A55" s="8" t="s">
        <v>97</v>
      </c>
      <c r="B55" s="204">
        <f>'[2]07'!B57</f>
        <v>84</v>
      </c>
      <c r="C55" s="205">
        <f>'[2]07'!C57</f>
        <v>0</v>
      </c>
      <c r="D55" s="205">
        <f>'[2]07'!D57</f>
        <v>0</v>
      </c>
      <c r="E55" s="205">
        <f>'[2]07'!E57</f>
        <v>0</v>
      </c>
      <c r="F55" s="15">
        <f t="shared" si="6"/>
        <v>84</v>
      </c>
      <c r="G55" s="204">
        <f>'[2]07'!H57</f>
        <v>39</v>
      </c>
      <c r="H55" s="205">
        <f>'[2]07'!I57</f>
        <v>0</v>
      </c>
      <c r="I55" s="205">
        <f>'[2]07'!J57</f>
        <v>0</v>
      </c>
      <c r="J55" s="205">
        <f>'[2]07'!K57</f>
        <v>0</v>
      </c>
      <c r="K55" s="15">
        <f t="shared" si="3"/>
        <v>39</v>
      </c>
      <c r="L55" s="18">
        <f>frq!C55</f>
        <v>1</v>
      </c>
      <c r="M55" s="167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</row>
    <row r="56" spans="1:18">
      <c r="A56" s="8" t="s">
        <v>98</v>
      </c>
      <c r="B56" s="204">
        <f>'[2]07'!B58</f>
        <v>84</v>
      </c>
      <c r="C56" s="205">
        <f>'[2]07'!C58</f>
        <v>0</v>
      </c>
      <c r="D56" s="205">
        <f>'[2]07'!D58</f>
        <v>0</v>
      </c>
      <c r="E56" s="205">
        <f>'[2]07'!E58</f>
        <v>0</v>
      </c>
      <c r="F56" s="15">
        <f t="shared" si="6"/>
        <v>84</v>
      </c>
      <c r="G56" s="204">
        <f>'[2]07'!H58</f>
        <v>39</v>
      </c>
      <c r="H56" s="205">
        <f>'[2]07'!I58</f>
        <v>0</v>
      </c>
      <c r="I56" s="205">
        <f>'[2]07'!J58</f>
        <v>0</v>
      </c>
      <c r="J56" s="205">
        <f>'[2]07'!K58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'[2]07'!B59</f>
        <v>84</v>
      </c>
      <c r="C57" s="205">
        <f>'[2]07'!C59</f>
        <v>0</v>
      </c>
      <c r="D57" s="205">
        <f>'[2]07'!D59</f>
        <v>0</v>
      </c>
      <c r="E57" s="205">
        <f>'[2]07'!E59</f>
        <v>0</v>
      </c>
      <c r="F57" s="15">
        <f t="shared" si="6"/>
        <v>84</v>
      </c>
      <c r="G57" s="204">
        <f>'[2]07'!H59</f>
        <v>39</v>
      </c>
      <c r="H57" s="205">
        <f>'[2]07'!I59</f>
        <v>0</v>
      </c>
      <c r="I57" s="205">
        <f>'[2]07'!J59</f>
        <v>0</v>
      </c>
      <c r="J57" s="205">
        <f>'[2]07'!K59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'[2]07'!B60</f>
        <v>84</v>
      </c>
      <c r="C58" s="205">
        <f>'[2]07'!C60</f>
        <v>0</v>
      </c>
      <c r="D58" s="205">
        <f>'[2]07'!D60</f>
        <v>0</v>
      </c>
      <c r="E58" s="205">
        <f>'[2]07'!E60</f>
        <v>0</v>
      </c>
      <c r="F58" s="15">
        <f t="shared" si="6"/>
        <v>84</v>
      </c>
      <c r="G58" s="204">
        <f>'[2]07'!H60</f>
        <v>39</v>
      </c>
      <c r="H58" s="205">
        <f>'[2]07'!I60</f>
        <v>0</v>
      </c>
      <c r="I58" s="205">
        <f>'[2]07'!J60</f>
        <v>0</v>
      </c>
      <c r="J58" s="205">
        <f>'[2]07'!K60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'[2]07'!B61</f>
        <v>84</v>
      </c>
      <c r="C59" s="205">
        <f>'[2]07'!C61</f>
        <v>0</v>
      </c>
      <c r="D59" s="205">
        <f>'[2]07'!D61</f>
        <v>0</v>
      </c>
      <c r="E59" s="205">
        <f>'[2]07'!E61</f>
        <v>0</v>
      </c>
      <c r="F59" s="15">
        <f t="shared" si="6"/>
        <v>84</v>
      </c>
      <c r="G59" s="204">
        <f>'[2]07'!H61</f>
        <v>39</v>
      </c>
      <c r="H59" s="205">
        <f>'[2]07'!I61</f>
        <v>0</v>
      </c>
      <c r="I59" s="205">
        <f>'[2]07'!J61</f>
        <v>0</v>
      </c>
      <c r="J59" s="205">
        <f>'[2]07'!K61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'[2]07'!B62</f>
        <v>84</v>
      </c>
      <c r="C60" s="205">
        <f>'[2]07'!C62</f>
        <v>0</v>
      </c>
      <c r="D60" s="205">
        <f>'[2]07'!D62</f>
        <v>0</v>
      </c>
      <c r="E60" s="205">
        <f>'[2]07'!E62</f>
        <v>0</v>
      </c>
      <c r="F60" s="15">
        <f t="shared" si="6"/>
        <v>84</v>
      </c>
      <c r="G60" s="204">
        <f>'[2]07'!H62</f>
        <v>39</v>
      </c>
      <c r="H60" s="205">
        <f>'[2]07'!I62</f>
        <v>0</v>
      </c>
      <c r="I60" s="205">
        <f>'[2]07'!J62</f>
        <v>0</v>
      </c>
      <c r="J60" s="205">
        <f>'[2]07'!K62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'[2]07'!B63</f>
        <v>84</v>
      </c>
      <c r="C61" s="205">
        <f>'[2]07'!C63</f>
        <v>0</v>
      </c>
      <c r="D61" s="205">
        <f>'[2]07'!D63</f>
        <v>0</v>
      </c>
      <c r="E61" s="205">
        <f>'[2]07'!E63</f>
        <v>0</v>
      </c>
      <c r="F61" s="15">
        <f t="shared" si="6"/>
        <v>84</v>
      </c>
      <c r="G61" s="204">
        <f>'[2]07'!H63</f>
        <v>39</v>
      </c>
      <c r="H61" s="205">
        <f>'[2]07'!I63</f>
        <v>0</v>
      </c>
      <c r="I61" s="205">
        <f>'[2]07'!J63</f>
        <v>0</v>
      </c>
      <c r="J61" s="205">
        <f>'[2]07'!K63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'[2]07'!B64</f>
        <v>84</v>
      </c>
      <c r="C62" s="205">
        <f>'[2]07'!C64</f>
        <v>0</v>
      </c>
      <c r="D62" s="205">
        <f>'[2]07'!D64</f>
        <v>0</v>
      </c>
      <c r="E62" s="205">
        <f>'[2]07'!E64</f>
        <v>0</v>
      </c>
      <c r="F62" s="15">
        <f t="shared" si="6"/>
        <v>84</v>
      </c>
      <c r="G62" s="204">
        <f>'[2]07'!H64</f>
        <v>39</v>
      </c>
      <c r="H62" s="205">
        <f>'[2]07'!I64</f>
        <v>0</v>
      </c>
      <c r="I62" s="205">
        <f>'[2]07'!J64</f>
        <v>0</v>
      </c>
      <c r="J62" s="205">
        <f>'[2]07'!K64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'[2]07'!B65</f>
        <v>84</v>
      </c>
      <c r="C63" s="205">
        <f>'[2]07'!C65</f>
        <v>0</v>
      </c>
      <c r="D63" s="205">
        <f>'[2]07'!D65</f>
        <v>0</v>
      </c>
      <c r="E63" s="205">
        <f>'[2]07'!E65</f>
        <v>0</v>
      </c>
      <c r="F63" s="15">
        <f t="shared" si="6"/>
        <v>84</v>
      </c>
      <c r="G63" s="204">
        <f>'[2]07'!H65</f>
        <v>39</v>
      </c>
      <c r="H63" s="205">
        <f>'[2]07'!I65</f>
        <v>0</v>
      </c>
      <c r="I63" s="205">
        <f>'[2]07'!J65</f>
        <v>0</v>
      </c>
      <c r="J63" s="205">
        <f>'[2]07'!K65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'[2]07'!B66</f>
        <v>84</v>
      </c>
      <c r="C64" s="205">
        <f>'[2]07'!C66</f>
        <v>0</v>
      </c>
      <c r="D64" s="205">
        <f>'[2]07'!D66</f>
        <v>0</v>
      </c>
      <c r="E64" s="205">
        <f>'[2]07'!E66</f>
        <v>0</v>
      </c>
      <c r="F64" s="15">
        <f t="shared" si="6"/>
        <v>84</v>
      </c>
      <c r="G64" s="204">
        <f>'[2]07'!H66</f>
        <v>39</v>
      </c>
      <c r="H64" s="205">
        <f>'[2]07'!I66</f>
        <v>0</v>
      </c>
      <c r="I64" s="205">
        <f>'[2]07'!J66</f>
        <v>0</v>
      </c>
      <c r="J64" s="205">
        <f>'[2]07'!K66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'[2]07'!B67</f>
        <v>84</v>
      </c>
      <c r="C65" s="205">
        <f>'[2]07'!C67</f>
        <v>0</v>
      </c>
      <c r="D65" s="205">
        <f>'[2]07'!D67</f>
        <v>0</v>
      </c>
      <c r="E65" s="205">
        <f>'[2]07'!E67</f>
        <v>0</v>
      </c>
      <c r="F65" s="15">
        <f t="shared" si="6"/>
        <v>84</v>
      </c>
      <c r="G65" s="204">
        <f>'[2]07'!H67</f>
        <v>38</v>
      </c>
      <c r="H65" s="205">
        <f>'[2]07'!I67</f>
        <v>0</v>
      </c>
      <c r="I65" s="205">
        <f>'[2]07'!J67</f>
        <v>0</v>
      </c>
      <c r="J65" s="205">
        <f>'[2]07'!K67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'[2]07'!B68</f>
        <v>84</v>
      </c>
      <c r="C66" s="205">
        <f>'[2]07'!C68</f>
        <v>0</v>
      </c>
      <c r="D66" s="205">
        <f>'[2]07'!D68</f>
        <v>0</v>
      </c>
      <c r="E66" s="205">
        <f>'[2]07'!E68</f>
        <v>0</v>
      </c>
      <c r="F66" s="15">
        <f t="shared" si="6"/>
        <v>84</v>
      </c>
      <c r="G66" s="204">
        <f>'[2]07'!H68</f>
        <v>38</v>
      </c>
      <c r="H66" s="205">
        <f>'[2]07'!I68</f>
        <v>0</v>
      </c>
      <c r="I66" s="205">
        <f>'[2]07'!J68</f>
        <v>0</v>
      </c>
      <c r="J66" s="205">
        <f>'[2]07'!K68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'[2]07'!B69</f>
        <v>84</v>
      </c>
      <c r="C67" s="205">
        <f>'[2]07'!C69</f>
        <v>0</v>
      </c>
      <c r="D67" s="205">
        <f>'[2]07'!D69</f>
        <v>0</v>
      </c>
      <c r="E67" s="205">
        <f>'[2]07'!E69</f>
        <v>0</v>
      </c>
      <c r="F67" s="15">
        <f t="shared" si="6"/>
        <v>84</v>
      </c>
      <c r="G67" s="204">
        <f>'[2]07'!H69</f>
        <v>39</v>
      </c>
      <c r="H67" s="205">
        <f>'[2]07'!I69</f>
        <v>0</v>
      </c>
      <c r="I67" s="205">
        <f>'[2]07'!J69</f>
        <v>0</v>
      </c>
      <c r="J67" s="205">
        <f>'[2]07'!K69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'[2]07'!B70</f>
        <v>84</v>
      </c>
      <c r="C68" s="205">
        <f>'[2]07'!C70</f>
        <v>0</v>
      </c>
      <c r="D68" s="205">
        <f>'[2]07'!D70</f>
        <v>0</v>
      </c>
      <c r="E68" s="205">
        <f>'[2]07'!E70</f>
        <v>0</v>
      </c>
      <c r="F68" s="15">
        <f t="shared" si="6"/>
        <v>84</v>
      </c>
      <c r="G68" s="204">
        <f>'[2]07'!H70</f>
        <v>39</v>
      </c>
      <c r="H68" s="205">
        <f>'[2]07'!I70</f>
        <v>0</v>
      </c>
      <c r="I68" s="205">
        <f>'[2]07'!J70</f>
        <v>0</v>
      </c>
      <c r="J68" s="205">
        <f>'[2]07'!K70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'[2]07'!B71</f>
        <v>84</v>
      </c>
      <c r="C69" s="205">
        <f>'[2]07'!C71</f>
        <v>0</v>
      </c>
      <c r="D69" s="205">
        <f>'[2]07'!D71</f>
        <v>0</v>
      </c>
      <c r="E69" s="205">
        <f>'[2]07'!E71</f>
        <v>0</v>
      </c>
      <c r="F69" s="15">
        <f t="shared" ref="F69:F98" si="16">SUM(B69:E69)</f>
        <v>84</v>
      </c>
      <c r="G69" s="204">
        <f>'[2]07'!H71</f>
        <v>39</v>
      </c>
      <c r="H69" s="205">
        <f>'[2]07'!I71</f>
        <v>0</v>
      </c>
      <c r="I69" s="205">
        <f>'[2]07'!J71</f>
        <v>0</v>
      </c>
      <c r="J69" s="205">
        <f>'[2]07'!K71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'[2]07'!B72</f>
        <v>84</v>
      </c>
      <c r="C70" s="205">
        <f>'[2]07'!C72</f>
        <v>0</v>
      </c>
      <c r="D70" s="205">
        <f>'[2]07'!D72</f>
        <v>0</v>
      </c>
      <c r="E70" s="205">
        <f>'[2]07'!E72</f>
        <v>0</v>
      </c>
      <c r="F70" s="15">
        <f t="shared" si="16"/>
        <v>84</v>
      </c>
      <c r="G70" s="204">
        <f>'[2]07'!H72</f>
        <v>39</v>
      </c>
      <c r="H70" s="205">
        <f>'[2]07'!I72</f>
        <v>0</v>
      </c>
      <c r="I70" s="205">
        <f>'[2]07'!J72</f>
        <v>0</v>
      </c>
      <c r="J70" s="205">
        <f>'[2]07'!K72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'[2]07'!B73</f>
        <v>84</v>
      </c>
      <c r="C71" s="205">
        <f>'[2]07'!C73</f>
        <v>0</v>
      </c>
      <c r="D71" s="205">
        <f>'[2]07'!D73</f>
        <v>0</v>
      </c>
      <c r="E71" s="205">
        <f>'[2]07'!E73</f>
        <v>0</v>
      </c>
      <c r="F71" s="15">
        <f t="shared" si="16"/>
        <v>84</v>
      </c>
      <c r="G71" s="204">
        <f>'[2]07'!H73</f>
        <v>39</v>
      </c>
      <c r="H71" s="205">
        <f>'[2]07'!I73</f>
        <v>0</v>
      </c>
      <c r="I71" s="205">
        <f>'[2]07'!J73</f>
        <v>0</v>
      </c>
      <c r="J71" s="205">
        <f>'[2]07'!K73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'[2]07'!B74</f>
        <v>84</v>
      </c>
      <c r="C72" s="205">
        <f>'[2]07'!C74</f>
        <v>0</v>
      </c>
      <c r="D72" s="205">
        <f>'[2]07'!D74</f>
        <v>0</v>
      </c>
      <c r="E72" s="205">
        <f>'[2]07'!E74</f>
        <v>0</v>
      </c>
      <c r="F72" s="15">
        <f t="shared" si="16"/>
        <v>84</v>
      </c>
      <c r="G72" s="204">
        <f>'[2]07'!H74</f>
        <v>39</v>
      </c>
      <c r="H72" s="205">
        <f>'[2]07'!I74</f>
        <v>0</v>
      </c>
      <c r="I72" s="205">
        <f>'[2]07'!J74</f>
        <v>0</v>
      </c>
      <c r="J72" s="205">
        <f>'[2]07'!K74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'[2]07'!B75</f>
        <v>84</v>
      </c>
      <c r="C73" s="205">
        <f>'[2]07'!C75</f>
        <v>0</v>
      </c>
      <c r="D73" s="205">
        <f>'[2]07'!D75</f>
        <v>0</v>
      </c>
      <c r="E73" s="205">
        <f>'[2]07'!E75</f>
        <v>0</v>
      </c>
      <c r="F73" s="15">
        <f t="shared" si="16"/>
        <v>84</v>
      </c>
      <c r="G73" s="204">
        <f>'[2]07'!H75</f>
        <v>39</v>
      </c>
      <c r="H73" s="205">
        <f>'[2]07'!I75</f>
        <v>0</v>
      </c>
      <c r="I73" s="205">
        <f>'[2]07'!J75</f>
        <v>0</v>
      </c>
      <c r="J73" s="205">
        <f>'[2]07'!K75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'[2]07'!B76</f>
        <v>84</v>
      </c>
      <c r="C74" s="205">
        <f>'[2]07'!C76</f>
        <v>0</v>
      </c>
      <c r="D74" s="205">
        <f>'[2]07'!D76</f>
        <v>0</v>
      </c>
      <c r="E74" s="205">
        <f>'[2]07'!E76</f>
        <v>0</v>
      </c>
      <c r="F74" s="15">
        <f t="shared" si="16"/>
        <v>84</v>
      </c>
      <c r="G74" s="204">
        <f>'[2]07'!H76</f>
        <v>39</v>
      </c>
      <c r="H74" s="205">
        <f>'[2]07'!I76</f>
        <v>0</v>
      </c>
      <c r="I74" s="205">
        <f>'[2]07'!J76</f>
        <v>0</v>
      </c>
      <c r="J74" s="205">
        <f>'[2]07'!K76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'[2]07'!B77</f>
        <v>84</v>
      </c>
      <c r="C75" s="205">
        <f>'[2]07'!C77</f>
        <v>0</v>
      </c>
      <c r="D75" s="205">
        <f>'[2]07'!D77</f>
        <v>0</v>
      </c>
      <c r="E75" s="205">
        <f>'[2]07'!E77</f>
        <v>0</v>
      </c>
      <c r="F75" s="15">
        <f t="shared" si="16"/>
        <v>84</v>
      </c>
      <c r="G75" s="204">
        <f>'[2]07'!H77</f>
        <v>39</v>
      </c>
      <c r="H75" s="205">
        <f>'[2]07'!I77</f>
        <v>0</v>
      </c>
      <c r="I75" s="205">
        <f>'[2]07'!J77</f>
        <v>0</v>
      </c>
      <c r="J75" s="205">
        <f>'[2]07'!K77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'[2]07'!B78</f>
        <v>84</v>
      </c>
      <c r="C76" s="205">
        <f>'[2]07'!C78</f>
        <v>0</v>
      </c>
      <c r="D76" s="205">
        <f>'[2]07'!D78</f>
        <v>0</v>
      </c>
      <c r="E76" s="205">
        <f>'[2]07'!E78</f>
        <v>0</v>
      </c>
      <c r="F76" s="15">
        <f t="shared" si="16"/>
        <v>84</v>
      </c>
      <c r="G76" s="204">
        <f>'[2]07'!H78</f>
        <v>39</v>
      </c>
      <c r="H76" s="205">
        <f>'[2]07'!I78</f>
        <v>0</v>
      </c>
      <c r="I76" s="205">
        <f>'[2]07'!J78</f>
        <v>0</v>
      </c>
      <c r="J76" s="205">
        <f>'[2]07'!K78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'[2]07'!B79</f>
        <v>84</v>
      </c>
      <c r="C77" s="205">
        <f>'[2]07'!C79</f>
        <v>0</v>
      </c>
      <c r="D77" s="205">
        <f>'[2]07'!D79</f>
        <v>0</v>
      </c>
      <c r="E77" s="205">
        <f>'[2]07'!E79</f>
        <v>0</v>
      </c>
      <c r="F77" s="15">
        <f t="shared" si="16"/>
        <v>84</v>
      </c>
      <c r="G77" s="204">
        <f>'[2]07'!H79</f>
        <v>39</v>
      </c>
      <c r="H77" s="205">
        <f>'[2]07'!I79</f>
        <v>0</v>
      </c>
      <c r="I77" s="205">
        <f>'[2]07'!J79</f>
        <v>0</v>
      </c>
      <c r="J77" s="205">
        <f>'[2]07'!K79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'[2]07'!B80</f>
        <v>84</v>
      </c>
      <c r="C78" s="205">
        <f>'[2]07'!C80</f>
        <v>0</v>
      </c>
      <c r="D78" s="205">
        <f>'[2]07'!D80</f>
        <v>0</v>
      </c>
      <c r="E78" s="205">
        <f>'[2]07'!E80</f>
        <v>0</v>
      </c>
      <c r="F78" s="15">
        <f t="shared" si="16"/>
        <v>84</v>
      </c>
      <c r="G78" s="204">
        <f>'[2]07'!H80</f>
        <v>39</v>
      </c>
      <c r="H78" s="205">
        <f>'[2]07'!I80</f>
        <v>0</v>
      </c>
      <c r="I78" s="205">
        <f>'[2]07'!J80</f>
        <v>0</v>
      </c>
      <c r="J78" s="205">
        <f>'[2]07'!K80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'[2]07'!B81</f>
        <v>84</v>
      </c>
      <c r="C79" s="205">
        <f>'[2]07'!C81</f>
        <v>0</v>
      </c>
      <c r="D79" s="205">
        <f>'[2]07'!D81</f>
        <v>0</v>
      </c>
      <c r="E79" s="205">
        <f>'[2]07'!E81</f>
        <v>0</v>
      </c>
      <c r="F79" s="15">
        <f t="shared" si="16"/>
        <v>84</v>
      </c>
      <c r="G79" s="204">
        <f>'[2]07'!H81</f>
        <v>39</v>
      </c>
      <c r="H79" s="205">
        <f>'[2]07'!I81</f>
        <v>0</v>
      </c>
      <c r="I79" s="205">
        <f>'[2]07'!J81</f>
        <v>0</v>
      </c>
      <c r="J79" s="205">
        <f>'[2]07'!K81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'[2]07'!B82</f>
        <v>84</v>
      </c>
      <c r="C80" s="205">
        <f>'[2]07'!C82</f>
        <v>0</v>
      </c>
      <c r="D80" s="205">
        <f>'[2]07'!D82</f>
        <v>0</v>
      </c>
      <c r="E80" s="205">
        <f>'[2]07'!E82</f>
        <v>0</v>
      </c>
      <c r="F80" s="15">
        <f t="shared" si="16"/>
        <v>84</v>
      </c>
      <c r="G80" s="204">
        <f>'[2]07'!H82</f>
        <v>39</v>
      </c>
      <c r="H80" s="205">
        <f>'[2]07'!I82</f>
        <v>0</v>
      </c>
      <c r="I80" s="205">
        <f>'[2]07'!J82</f>
        <v>0</v>
      </c>
      <c r="J80" s="205">
        <f>'[2]07'!K82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'[2]07'!B83</f>
        <v>84</v>
      </c>
      <c r="C81" s="205">
        <f>'[2]07'!C83</f>
        <v>0</v>
      </c>
      <c r="D81" s="205">
        <f>'[2]07'!D83</f>
        <v>0</v>
      </c>
      <c r="E81" s="205">
        <f>'[2]07'!E83</f>
        <v>0</v>
      </c>
      <c r="F81" s="15">
        <f t="shared" si="16"/>
        <v>84</v>
      </c>
      <c r="G81" s="204">
        <f>'[2]07'!H83</f>
        <v>39</v>
      </c>
      <c r="H81" s="205">
        <f>'[2]07'!I83</f>
        <v>0</v>
      </c>
      <c r="I81" s="205">
        <f>'[2]07'!J83</f>
        <v>0</v>
      </c>
      <c r="J81" s="205">
        <f>'[2]07'!K83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'[2]07'!B84</f>
        <v>84</v>
      </c>
      <c r="C82" s="205">
        <f>'[2]07'!C84</f>
        <v>0</v>
      </c>
      <c r="D82" s="205">
        <f>'[2]07'!D84</f>
        <v>0</v>
      </c>
      <c r="E82" s="205">
        <f>'[2]07'!E84</f>
        <v>0</v>
      </c>
      <c r="F82" s="15">
        <f t="shared" si="16"/>
        <v>84</v>
      </c>
      <c r="G82" s="204">
        <f>'[2]07'!H84</f>
        <v>39</v>
      </c>
      <c r="H82" s="205">
        <f>'[2]07'!I84</f>
        <v>0</v>
      </c>
      <c r="I82" s="205">
        <f>'[2]07'!J84</f>
        <v>0</v>
      </c>
      <c r="J82" s="205">
        <f>'[2]07'!K84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'[2]07'!B85</f>
        <v>84</v>
      </c>
      <c r="C83" s="205">
        <f>'[2]07'!C85</f>
        <v>0</v>
      </c>
      <c r="D83" s="205">
        <f>'[2]07'!D85</f>
        <v>0</v>
      </c>
      <c r="E83" s="205">
        <f>'[2]07'!E85</f>
        <v>0</v>
      </c>
      <c r="F83" s="15">
        <f t="shared" si="16"/>
        <v>84</v>
      </c>
      <c r="G83" s="204">
        <f>'[2]07'!H85</f>
        <v>39</v>
      </c>
      <c r="H83" s="205">
        <f>'[2]07'!I85</f>
        <v>0</v>
      </c>
      <c r="I83" s="205">
        <f>'[2]07'!J85</f>
        <v>0</v>
      </c>
      <c r="J83" s="205">
        <f>'[2]07'!K85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'[2]07'!B86</f>
        <v>84</v>
      </c>
      <c r="C84" s="205">
        <f>'[2]07'!C86</f>
        <v>0</v>
      </c>
      <c r="D84" s="205">
        <f>'[2]07'!D86</f>
        <v>0</v>
      </c>
      <c r="E84" s="205">
        <f>'[2]07'!E86</f>
        <v>0</v>
      </c>
      <c r="F84" s="15">
        <f t="shared" si="16"/>
        <v>84</v>
      </c>
      <c r="G84" s="204">
        <f>'[2]07'!H86</f>
        <v>39</v>
      </c>
      <c r="H84" s="205">
        <f>'[2]07'!I86</f>
        <v>0</v>
      </c>
      <c r="I84" s="205">
        <f>'[2]07'!J86</f>
        <v>0</v>
      </c>
      <c r="J84" s="205">
        <f>'[2]07'!K86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'[2]07'!B87</f>
        <v>84</v>
      </c>
      <c r="C85" s="205">
        <f>'[2]07'!C87</f>
        <v>0</v>
      </c>
      <c r="D85" s="205">
        <f>'[2]07'!D87</f>
        <v>0</v>
      </c>
      <c r="E85" s="205">
        <f>'[2]07'!E87</f>
        <v>0</v>
      </c>
      <c r="F85" s="15">
        <f t="shared" si="16"/>
        <v>84</v>
      </c>
      <c r="G85" s="204">
        <f>'[2]07'!H87</f>
        <v>39</v>
      </c>
      <c r="H85" s="205">
        <f>'[2]07'!I87</f>
        <v>0</v>
      </c>
      <c r="I85" s="205">
        <f>'[2]07'!J87</f>
        <v>0</v>
      </c>
      <c r="J85" s="205">
        <f>'[2]07'!K87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'[2]07'!B88</f>
        <v>84</v>
      </c>
      <c r="C86" s="205">
        <f>'[2]07'!C88</f>
        <v>0</v>
      </c>
      <c r="D86" s="205">
        <f>'[2]07'!D88</f>
        <v>0</v>
      </c>
      <c r="E86" s="205">
        <f>'[2]07'!E88</f>
        <v>0</v>
      </c>
      <c r="F86" s="15">
        <f t="shared" si="16"/>
        <v>84</v>
      </c>
      <c r="G86" s="204">
        <f>'[2]07'!H88</f>
        <v>39</v>
      </c>
      <c r="H86" s="205">
        <f>'[2]07'!I88</f>
        <v>0</v>
      </c>
      <c r="I86" s="205">
        <f>'[2]07'!J88</f>
        <v>0</v>
      </c>
      <c r="J86" s="205">
        <f>'[2]07'!K88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'[2]07'!B89</f>
        <v>84</v>
      </c>
      <c r="C87" s="205">
        <f>'[2]07'!C89</f>
        <v>0</v>
      </c>
      <c r="D87" s="205">
        <f>'[2]07'!D89</f>
        <v>0</v>
      </c>
      <c r="E87" s="205">
        <f>'[2]07'!E89</f>
        <v>0</v>
      </c>
      <c r="F87" s="15">
        <f t="shared" si="16"/>
        <v>84</v>
      </c>
      <c r="G87" s="204">
        <f>'[2]07'!H89</f>
        <v>39</v>
      </c>
      <c r="H87" s="205">
        <f>'[2]07'!I89</f>
        <v>0</v>
      </c>
      <c r="I87" s="205">
        <f>'[2]07'!J89</f>
        <v>0</v>
      </c>
      <c r="J87" s="205">
        <f>'[2]07'!K89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'[2]07'!B90</f>
        <v>84</v>
      </c>
      <c r="C88" s="205">
        <f>'[2]07'!C90</f>
        <v>0</v>
      </c>
      <c r="D88" s="205">
        <f>'[2]07'!D90</f>
        <v>0</v>
      </c>
      <c r="E88" s="205">
        <f>'[2]07'!E90</f>
        <v>0</v>
      </c>
      <c r="F88" s="15">
        <f t="shared" si="16"/>
        <v>84</v>
      </c>
      <c r="G88" s="204">
        <f>'[2]07'!H90</f>
        <v>39</v>
      </c>
      <c r="H88" s="205">
        <f>'[2]07'!I90</f>
        <v>0</v>
      </c>
      <c r="I88" s="205">
        <f>'[2]07'!J90</f>
        <v>0</v>
      </c>
      <c r="J88" s="205">
        <f>'[2]07'!K90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'[2]07'!B91</f>
        <v>84</v>
      </c>
      <c r="C89" s="205">
        <f>'[2]07'!C91</f>
        <v>0</v>
      </c>
      <c r="D89" s="205">
        <f>'[2]07'!D91</f>
        <v>0</v>
      </c>
      <c r="E89" s="205">
        <f>'[2]07'!E91</f>
        <v>0</v>
      </c>
      <c r="F89" s="15">
        <f t="shared" si="16"/>
        <v>84</v>
      </c>
      <c r="G89" s="204">
        <f>'[2]07'!H91</f>
        <v>39</v>
      </c>
      <c r="H89" s="205">
        <f>'[2]07'!I91</f>
        <v>0</v>
      </c>
      <c r="I89" s="205">
        <f>'[2]07'!J91</f>
        <v>0</v>
      </c>
      <c r="J89" s="205">
        <f>'[2]07'!K91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'[2]07'!B92</f>
        <v>84</v>
      </c>
      <c r="C90" s="205">
        <f>'[2]07'!C92</f>
        <v>0</v>
      </c>
      <c r="D90" s="205">
        <f>'[2]07'!D92</f>
        <v>0</v>
      </c>
      <c r="E90" s="205">
        <f>'[2]07'!E92</f>
        <v>0</v>
      </c>
      <c r="F90" s="15">
        <f t="shared" si="16"/>
        <v>84</v>
      </c>
      <c r="G90" s="204">
        <f>'[2]07'!H92</f>
        <v>39</v>
      </c>
      <c r="H90" s="205">
        <f>'[2]07'!I92</f>
        <v>0</v>
      </c>
      <c r="I90" s="205">
        <f>'[2]07'!J92</f>
        <v>0</v>
      </c>
      <c r="J90" s="205">
        <f>'[2]07'!K92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'[2]07'!B93</f>
        <v>84</v>
      </c>
      <c r="C91" s="205">
        <f>'[2]07'!C93</f>
        <v>0</v>
      </c>
      <c r="D91" s="205">
        <f>'[2]07'!D93</f>
        <v>0</v>
      </c>
      <c r="E91" s="205">
        <f>'[2]07'!E93</f>
        <v>0</v>
      </c>
      <c r="F91" s="15">
        <f t="shared" si="16"/>
        <v>84</v>
      </c>
      <c r="G91" s="204">
        <f>'[2]07'!H93</f>
        <v>39</v>
      </c>
      <c r="H91" s="205">
        <f>'[2]07'!I93</f>
        <v>0</v>
      </c>
      <c r="I91" s="205">
        <f>'[2]07'!J93</f>
        <v>0</v>
      </c>
      <c r="J91" s="205">
        <f>'[2]07'!K93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'[2]07'!B94</f>
        <v>84</v>
      </c>
      <c r="C92" s="205">
        <f>'[2]07'!C94</f>
        <v>0</v>
      </c>
      <c r="D92" s="205">
        <f>'[2]07'!D94</f>
        <v>0</v>
      </c>
      <c r="E92" s="205">
        <f>'[2]07'!E94</f>
        <v>0</v>
      </c>
      <c r="F92" s="15">
        <f t="shared" si="16"/>
        <v>84</v>
      </c>
      <c r="G92" s="204">
        <f>'[2]07'!H94</f>
        <v>39</v>
      </c>
      <c r="H92" s="205">
        <f>'[2]07'!I94</f>
        <v>0</v>
      </c>
      <c r="I92" s="205">
        <f>'[2]07'!J94</f>
        <v>0</v>
      </c>
      <c r="J92" s="205">
        <f>'[2]07'!K94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'[2]07'!B95</f>
        <v>84</v>
      </c>
      <c r="C93" s="205">
        <f>'[2]07'!C95</f>
        <v>0</v>
      </c>
      <c r="D93" s="205">
        <f>'[2]07'!D95</f>
        <v>0</v>
      </c>
      <c r="E93" s="205">
        <f>'[2]07'!E95</f>
        <v>0</v>
      </c>
      <c r="F93" s="15">
        <f t="shared" si="16"/>
        <v>84</v>
      </c>
      <c r="G93" s="204">
        <f>'[2]07'!H95</f>
        <v>39</v>
      </c>
      <c r="H93" s="205">
        <f>'[2]07'!I95</f>
        <v>0</v>
      </c>
      <c r="I93" s="205">
        <f>'[2]07'!J95</f>
        <v>0</v>
      </c>
      <c r="J93" s="205">
        <f>'[2]07'!K95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'[2]07'!B96</f>
        <v>84</v>
      </c>
      <c r="C94" s="205">
        <f>'[2]07'!C96</f>
        <v>0</v>
      </c>
      <c r="D94" s="205">
        <f>'[2]07'!D96</f>
        <v>0</v>
      </c>
      <c r="E94" s="205">
        <f>'[2]07'!E96</f>
        <v>0</v>
      </c>
      <c r="F94" s="15">
        <f t="shared" si="16"/>
        <v>84</v>
      </c>
      <c r="G94" s="204">
        <f>'[2]07'!H96</f>
        <v>39</v>
      </c>
      <c r="H94" s="205">
        <f>'[2]07'!I96</f>
        <v>0</v>
      </c>
      <c r="I94" s="205">
        <f>'[2]07'!J96</f>
        <v>0</v>
      </c>
      <c r="J94" s="205">
        <f>'[2]07'!K96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'[2]07'!B97</f>
        <v>84</v>
      </c>
      <c r="C95" s="205">
        <f>'[2]07'!C97</f>
        <v>0</v>
      </c>
      <c r="D95" s="205">
        <f>'[2]07'!D97</f>
        <v>0</v>
      </c>
      <c r="E95" s="205">
        <f>'[2]07'!E97</f>
        <v>0</v>
      </c>
      <c r="F95" s="15">
        <f t="shared" si="16"/>
        <v>84</v>
      </c>
      <c r="G95" s="204">
        <f>'[2]07'!H97</f>
        <v>39</v>
      </c>
      <c r="H95" s="205">
        <f>'[2]07'!I97</f>
        <v>0</v>
      </c>
      <c r="I95" s="205">
        <f>'[2]07'!J97</f>
        <v>0</v>
      </c>
      <c r="J95" s="205">
        <f>'[2]07'!K97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'[2]07'!B98</f>
        <v>84</v>
      </c>
      <c r="C96" s="205">
        <f>'[2]07'!C98</f>
        <v>0</v>
      </c>
      <c r="D96" s="205">
        <f>'[2]07'!D98</f>
        <v>0</v>
      </c>
      <c r="E96" s="205">
        <f>'[2]07'!E98</f>
        <v>0</v>
      </c>
      <c r="F96" s="15">
        <f t="shared" si="16"/>
        <v>84</v>
      </c>
      <c r="G96" s="204">
        <f>'[2]07'!H98</f>
        <v>39</v>
      </c>
      <c r="H96" s="205">
        <f>'[2]07'!I98</f>
        <v>0</v>
      </c>
      <c r="I96" s="205">
        <f>'[2]07'!J98</f>
        <v>0</v>
      </c>
      <c r="J96" s="205">
        <f>'[2]07'!K98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'[2]07'!B99</f>
        <v>84</v>
      </c>
      <c r="C97" s="205">
        <f>'[2]07'!C99</f>
        <v>0</v>
      </c>
      <c r="D97" s="205">
        <f>'[2]07'!D99</f>
        <v>0</v>
      </c>
      <c r="E97" s="205">
        <f>'[2]07'!E99</f>
        <v>0</v>
      </c>
      <c r="F97" s="15">
        <f t="shared" si="16"/>
        <v>84</v>
      </c>
      <c r="G97" s="204">
        <f>'[2]07'!H99</f>
        <v>39</v>
      </c>
      <c r="H97" s="205">
        <f>'[2]07'!I99</f>
        <v>0</v>
      </c>
      <c r="I97" s="205">
        <f>'[2]07'!J99</f>
        <v>0</v>
      </c>
      <c r="J97" s="205">
        <f>'[2]07'!K99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'[2]07'!B100</f>
        <v>84</v>
      </c>
      <c r="C98" s="205">
        <f>'[2]07'!C100</f>
        <v>0</v>
      </c>
      <c r="D98" s="205">
        <f>'[2]07'!D100</f>
        <v>0</v>
      </c>
      <c r="E98" s="205">
        <f>'[2]07'!E100</f>
        <v>0</v>
      </c>
      <c r="F98" s="15">
        <f t="shared" si="16"/>
        <v>84</v>
      </c>
      <c r="G98" s="204">
        <f>'[2]07'!H100</f>
        <v>39</v>
      </c>
      <c r="H98" s="205">
        <f>'[2]07'!I100</f>
        <v>0</v>
      </c>
      <c r="I98" s="205">
        <f>'[2]07'!J100</f>
        <v>0</v>
      </c>
      <c r="J98" s="205">
        <f>'[2]07'!K100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0.9425</v>
      </c>
      <c r="L99" s="171">
        <f t="shared" si="17"/>
        <v>2.4E-2</v>
      </c>
      <c r="M99" s="171">
        <f t="shared" si="17"/>
        <v>0.93289999999999851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0.93289999999999851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1040</v>
      </c>
      <c r="G3" s="16">
        <f>'[3]07'!G5</f>
        <v>0</v>
      </c>
      <c r="H3" s="17">
        <f>SUM(B3:G3)</f>
        <v>1360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</v>
      </c>
      <c r="AU3" s="8">
        <v>26.56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30</v>
      </c>
      <c r="BM3" s="8">
        <f>AU3</f>
        <v>26.56</v>
      </c>
      <c r="BN3" s="8">
        <f>BC3</f>
        <v>26.99</v>
      </c>
      <c r="BO3" s="8">
        <f>BJ3</f>
        <v>26.99</v>
      </c>
      <c r="BP3" s="182">
        <f>BL3-BN3</f>
        <v>3.0100000000000016</v>
      </c>
      <c r="BQ3" s="182">
        <f>BM3-BO3</f>
        <v>-0.42999999999999972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1040</v>
      </c>
      <c r="G4" s="16">
        <f>'[3]07'!G6</f>
        <v>0</v>
      </c>
      <c r="H4" s="17">
        <f>SUM(B4:G4)</f>
        <v>1360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</v>
      </c>
      <c r="AU4" s="8">
        <v>26.56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30</v>
      </c>
      <c r="BM4" s="8">
        <f t="shared" ref="BM4:BM67" si="22">AU4</f>
        <v>26.56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3.0100000000000016</v>
      </c>
      <c r="BQ4" s="182">
        <f t="shared" ref="BQ4:BQ67" si="26">BM4-BO4</f>
        <v>-0.42999999999999972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1040</v>
      </c>
      <c r="G5" s="16">
        <f>'[3]07'!G7</f>
        <v>0</v>
      </c>
      <c r="H5" s="17">
        <f t="shared" ref="H5:H68" si="27">SUM(B5:G5)</f>
        <v>1360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1040</v>
      </c>
      <c r="G6" s="16">
        <f>'[3]07'!G8</f>
        <v>0</v>
      </c>
      <c r="H6" s="17">
        <f t="shared" si="27"/>
        <v>1360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1040</v>
      </c>
      <c r="G7" s="16">
        <f>'[3]07'!G9</f>
        <v>0</v>
      </c>
      <c r="H7" s="17">
        <f t="shared" si="27"/>
        <v>1360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1040</v>
      </c>
      <c r="G8" s="16">
        <f>'[3]07'!G10</f>
        <v>0</v>
      </c>
      <c r="H8" s="17">
        <f t="shared" si="27"/>
        <v>1360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1040</v>
      </c>
      <c r="G9" s="16">
        <f>'[3]07'!G11</f>
        <v>0</v>
      </c>
      <c r="H9" s="17">
        <f t="shared" si="27"/>
        <v>1360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1040</v>
      </c>
      <c r="G10" s="16">
        <f>'[3]07'!G12</f>
        <v>0</v>
      </c>
      <c r="H10" s="17">
        <f t="shared" si="27"/>
        <v>1360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1040</v>
      </c>
      <c r="G11" s="16">
        <f>'[3]07'!G13</f>
        <v>0</v>
      </c>
      <c r="H11" s="17">
        <f t="shared" si="27"/>
        <v>1360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1040</v>
      </c>
      <c r="G12" s="16">
        <f>'[3]07'!G14</f>
        <v>0</v>
      </c>
      <c r="H12" s="17">
        <f t="shared" si="27"/>
        <v>1360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1040</v>
      </c>
      <c r="G13" s="16">
        <f>'[3]07'!G15</f>
        <v>0</v>
      </c>
      <c r="H13" s="17">
        <f t="shared" si="27"/>
        <v>1360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1040</v>
      </c>
      <c r="G14" s="16">
        <f>'[3]07'!G16</f>
        <v>0</v>
      </c>
      <c r="H14" s="17">
        <f t="shared" si="27"/>
        <v>1360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1040</v>
      </c>
      <c r="G15" s="16">
        <f>'[3]07'!G17</f>
        <v>0</v>
      </c>
      <c r="H15" s="17">
        <f t="shared" si="27"/>
        <v>1360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1040</v>
      </c>
      <c r="G16" s="16">
        <f>'[3]07'!G18</f>
        <v>0</v>
      </c>
      <c r="H16" s="17">
        <f t="shared" si="27"/>
        <v>1360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1040</v>
      </c>
      <c r="G17" s="16">
        <f>'[3]07'!G19</f>
        <v>0</v>
      </c>
      <c r="H17" s="17">
        <f t="shared" si="27"/>
        <v>1360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1040</v>
      </c>
      <c r="G18" s="16">
        <f>'[3]07'!G20</f>
        <v>0</v>
      </c>
      <c r="H18" s="17">
        <f t="shared" si="27"/>
        <v>1360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1040</v>
      </c>
      <c r="G19" s="16">
        <f>'[3]07'!G21</f>
        <v>0</v>
      </c>
      <c r="H19" s="17">
        <f t="shared" si="27"/>
        <v>1360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1040</v>
      </c>
      <c r="G20" s="16">
        <f>'[3]07'!G22</f>
        <v>0</v>
      </c>
      <c r="H20" s="17">
        <f t="shared" si="27"/>
        <v>1360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1040</v>
      </c>
      <c r="G21" s="16">
        <f>'[3]07'!G23</f>
        <v>0</v>
      </c>
      <c r="H21" s="17">
        <f t="shared" si="27"/>
        <v>1360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1040</v>
      </c>
      <c r="G22" s="16">
        <f>'[3]07'!G24</f>
        <v>0</v>
      </c>
      <c r="H22" s="17">
        <f t="shared" si="27"/>
        <v>1360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1040</v>
      </c>
      <c r="G23" s="16">
        <f>'[3]07'!G25</f>
        <v>0</v>
      </c>
      <c r="H23" s="17">
        <f t="shared" si="27"/>
        <v>1360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1040</v>
      </c>
      <c r="G24" s="16">
        <f>'[3]07'!G26</f>
        <v>0</v>
      </c>
      <c r="H24" s="17">
        <f t="shared" si="27"/>
        <v>1360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1040</v>
      </c>
      <c r="G25" s="16">
        <f>'[3]07'!G27</f>
        <v>0</v>
      </c>
      <c r="H25" s="17">
        <f t="shared" si="27"/>
        <v>1360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</v>
      </c>
      <c r="AE25" s="8">
        <f t="shared" si="11"/>
        <v>26.56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26.56</v>
      </c>
      <c r="AL25" s="8">
        <f t="shared" si="31"/>
        <v>213.44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213.44</v>
      </c>
      <c r="AT25" s="8">
        <v>30</v>
      </c>
      <c r="AU25" s="8">
        <v>26.56</v>
      </c>
      <c r="AW25" s="207">
        <v>30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30</v>
      </c>
      <c r="BD25" s="207">
        <v>26.56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26.56</v>
      </c>
      <c r="BL25" s="8">
        <f t="shared" si="21"/>
        <v>30</v>
      </c>
      <c r="BM25" s="8">
        <f t="shared" si="22"/>
        <v>26.56</v>
      </c>
      <c r="BN25" s="8">
        <f t="shared" si="23"/>
        <v>30</v>
      </c>
      <c r="BO25" s="8">
        <f t="shared" si="24"/>
        <v>26.56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1040</v>
      </c>
      <c r="G26" s="16">
        <f>'[3]07'!G28</f>
        <v>0</v>
      </c>
      <c r="H26" s="17">
        <f t="shared" si="27"/>
        <v>1360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26.56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26.56</v>
      </c>
      <c r="AL26" s="8">
        <f t="shared" si="31"/>
        <v>213.44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213.44</v>
      </c>
      <c r="AT26" s="8">
        <v>30</v>
      </c>
      <c r="AU26" s="8">
        <v>26.56</v>
      </c>
      <c r="AW26" s="207">
        <v>30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30</v>
      </c>
      <c r="BD26" s="207">
        <v>26.56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26.56</v>
      </c>
      <c r="BL26" s="8">
        <f t="shared" si="21"/>
        <v>30</v>
      </c>
      <c r="BM26" s="8">
        <f t="shared" si="22"/>
        <v>26.56</v>
      </c>
      <c r="BN26" s="8">
        <f t="shared" si="23"/>
        <v>30</v>
      </c>
      <c r="BO26" s="8">
        <f t="shared" si="24"/>
        <v>26.56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1040</v>
      </c>
      <c r="G27" s="16">
        <f>'[3]07'!G29</f>
        <v>0</v>
      </c>
      <c r="H27" s="17">
        <f t="shared" si="27"/>
        <v>1360</v>
      </c>
      <c r="I27" s="15">
        <f>'[3]07'!J29</f>
        <v>307.57600000000002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307.57600000000002</v>
      </c>
      <c r="P27" s="18">
        <f>frq!C27</f>
        <v>1</v>
      </c>
      <c r="Q27" s="15">
        <f t="shared" si="29"/>
        <v>307.57600000000002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307.57600000000002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277.57600000000002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277.57600000000002</v>
      </c>
      <c r="AT27" s="8">
        <v>30</v>
      </c>
      <c r="AU27" s="8">
        <v>12.42</v>
      </c>
      <c r="AW27" s="207">
        <v>30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30</v>
      </c>
      <c r="BD27" s="207">
        <v>0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0</v>
      </c>
      <c r="BL27" s="8">
        <f t="shared" si="21"/>
        <v>30</v>
      </c>
      <c r="BM27" s="8">
        <f t="shared" si="22"/>
        <v>12.42</v>
      </c>
      <c r="BN27" s="8">
        <f t="shared" si="23"/>
        <v>30</v>
      </c>
      <c r="BO27" s="8">
        <f t="shared" si="24"/>
        <v>0</v>
      </c>
      <c r="BP27" s="182">
        <f t="shared" si="25"/>
        <v>0</v>
      </c>
      <c r="BQ27" s="182">
        <f t="shared" si="26"/>
        <v>12.42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1040</v>
      </c>
      <c r="G28" s="16">
        <f>'[3]07'!G30</f>
        <v>0</v>
      </c>
      <c r="H28" s="17">
        <f t="shared" si="27"/>
        <v>1360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290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290</v>
      </c>
      <c r="AT28" s="8">
        <v>30</v>
      </c>
      <c r="AU28" s="8">
        <v>0</v>
      </c>
      <c r="AW28" s="207">
        <v>30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30</v>
      </c>
      <c r="BD28" s="207">
        <v>0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</v>
      </c>
      <c r="BL28" s="8">
        <f t="shared" si="21"/>
        <v>30</v>
      </c>
      <c r="BM28" s="8">
        <f t="shared" si="22"/>
        <v>0</v>
      </c>
      <c r="BN28" s="8">
        <f t="shared" si="23"/>
        <v>30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1040</v>
      </c>
      <c r="G29" s="16">
        <f>'[3]07'!G31</f>
        <v>0</v>
      </c>
      <c r="H29" s="17">
        <f t="shared" si="27"/>
        <v>1360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290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290</v>
      </c>
      <c r="AT29" s="8">
        <v>30</v>
      </c>
      <c r="AU29" s="8">
        <v>0</v>
      </c>
      <c r="AW29" s="207">
        <v>30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30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30</v>
      </c>
      <c r="BM29" s="8">
        <f t="shared" si="22"/>
        <v>0</v>
      </c>
      <c r="BN29" s="8">
        <f t="shared" si="23"/>
        <v>30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1040</v>
      </c>
      <c r="G30" s="16">
        <f>'[3]07'!G32</f>
        <v>0</v>
      </c>
      <c r="H30" s="17">
        <f t="shared" si="27"/>
        <v>1360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290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290</v>
      </c>
      <c r="AT30" s="8">
        <v>30</v>
      </c>
      <c r="AU30" s="8">
        <v>0</v>
      </c>
      <c r="AW30" s="207">
        <v>30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30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30</v>
      </c>
      <c r="BM30" s="8">
        <f t="shared" si="22"/>
        <v>0</v>
      </c>
      <c r="BN30" s="8">
        <f t="shared" si="23"/>
        <v>30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1040</v>
      </c>
      <c r="G31" s="16">
        <f>'[3]07'!G33</f>
        <v>0</v>
      </c>
      <c r="H31" s="17">
        <f t="shared" si="27"/>
        <v>1360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290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290</v>
      </c>
      <c r="AT31" s="8">
        <v>30</v>
      </c>
      <c r="AU31" s="8">
        <v>0</v>
      </c>
      <c r="AW31" s="207">
        <v>30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30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30</v>
      </c>
      <c r="BM31" s="8">
        <f t="shared" si="22"/>
        <v>0</v>
      </c>
      <c r="BN31" s="8">
        <f t="shared" si="23"/>
        <v>30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1040</v>
      </c>
      <c r="G32" s="16">
        <f>'[3]07'!G34</f>
        <v>0</v>
      </c>
      <c r="H32" s="17">
        <f t="shared" si="27"/>
        <v>1360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290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290</v>
      </c>
      <c r="AT32" s="8">
        <v>30</v>
      </c>
      <c r="AU32" s="8">
        <v>0</v>
      </c>
      <c r="AW32" s="207">
        <v>30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30</v>
      </c>
      <c r="BM32" s="8">
        <f t="shared" si="22"/>
        <v>0</v>
      </c>
      <c r="BN32" s="8">
        <f t="shared" si="23"/>
        <v>30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1040</v>
      </c>
      <c r="G33" s="16">
        <f>'[3]07'!G35</f>
        <v>0</v>
      </c>
      <c r="H33" s="17">
        <f t="shared" si="27"/>
        <v>1360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290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290</v>
      </c>
      <c r="AT33" s="8">
        <v>30</v>
      </c>
      <c r="AU33" s="8">
        <v>0</v>
      </c>
      <c r="AW33" s="207">
        <v>30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30</v>
      </c>
      <c r="BM33" s="8">
        <f t="shared" si="22"/>
        <v>0</v>
      </c>
      <c r="BN33" s="8">
        <f t="shared" si="23"/>
        <v>30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1040</v>
      </c>
      <c r="G34" s="16">
        <f>'[3]07'!G36</f>
        <v>0</v>
      </c>
      <c r="H34" s="17">
        <f t="shared" si="27"/>
        <v>1360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290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290</v>
      </c>
      <c r="AT34" s="8">
        <v>30</v>
      </c>
      <c r="AU34" s="8">
        <v>0</v>
      </c>
      <c r="AW34" s="207">
        <v>30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30</v>
      </c>
      <c r="BM34" s="8">
        <f t="shared" si="22"/>
        <v>0</v>
      </c>
      <c r="BN34" s="8">
        <f t="shared" si="23"/>
        <v>30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1040</v>
      </c>
      <c r="G35" s="16">
        <f>'[3]07'!G37</f>
        <v>0</v>
      </c>
      <c r="H35" s="17">
        <f t="shared" si="27"/>
        <v>1360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290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290</v>
      </c>
      <c r="AT35" s="8">
        <v>30</v>
      </c>
      <c r="AU35" s="8">
        <v>0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</v>
      </c>
      <c r="BM35" s="8">
        <f t="shared" si="22"/>
        <v>0</v>
      </c>
      <c r="BN35" s="8">
        <f t="shared" si="23"/>
        <v>30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1040</v>
      </c>
      <c r="G36" s="16">
        <f>'[3]07'!G38</f>
        <v>0</v>
      </c>
      <c r="H36" s="17">
        <f t="shared" si="27"/>
        <v>1360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290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290</v>
      </c>
      <c r="AT36" s="8">
        <v>30</v>
      </c>
      <c r="AU36" s="8">
        <v>0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30</v>
      </c>
      <c r="BM36" s="8">
        <f t="shared" si="22"/>
        <v>0</v>
      </c>
      <c r="BN36" s="8">
        <f t="shared" si="23"/>
        <v>30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1040</v>
      </c>
      <c r="G37" s="16">
        <f>'[3]07'!G39</f>
        <v>0</v>
      </c>
      <c r="H37" s="17">
        <f t="shared" si="27"/>
        <v>1360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290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290</v>
      </c>
      <c r="AT37" s="8">
        <v>30</v>
      </c>
      <c r="AU37" s="8">
        <v>0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</v>
      </c>
      <c r="BM37" s="8">
        <f t="shared" si="22"/>
        <v>0</v>
      </c>
      <c r="BN37" s="8">
        <f t="shared" si="23"/>
        <v>30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1040</v>
      </c>
      <c r="G38" s="16">
        <f>'[3]07'!G40</f>
        <v>0</v>
      </c>
      <c r="H38" s="17">
        <f t="shared" si="27"/>
        <v>1360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290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290</v>
      </c>
      <c r="AT38" s="8">
        <v>30</v>
      </c>
      <c r="AU38" s="8">
        <v>0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</v>
      </c>
      <c r="BM38" s="8">
        <f t="shared" si="22"/>
        <v>0</v>
      </c>
      <c r="BN38" s="8">
        <f t="shared" si="23"/>
        <v>30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1040</v>
      </c>
      <c r="G39" s="16">
        <f>'[3]07'!G41</f>
        <v>0</v>
      </c>
      <c r="H39" s="17">
        <f t="shared" si="27"/>
        <v>1360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290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290</v>
      </c>
      <c r="AT39" s="8">
        <v>30</v>
      </c>
      <c r="AU39" s="8">
        <v>0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</v>
      </c>
      <c r="BM39" s="8">
        <f t="shared" si="22"/>
        <v>0</v>
      </c>
      <c r="BN39" s="8">
        <f t="shared" si="23"/>
        <v>30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1040</v>
      </c>
      <c r="G40" s="16">
        <f>'[3]07'!G42</f>
        <v>0</v>
      </c>
      <c r="H40" s="17">
        <f t="shared" si="27"/>
        <v>1360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290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290</v>
      </c>
      <c r="AT40" s="8">
        <v>30</v>
      </c>
      <c r="AU40" s="8">
        <v>0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</v>
      </c>
      <c r="BM40" s="8">
        <f t="shared" si="22"/>
        <v>0</v>
      </c>
      <c r="BN40" s="8">
        <f t="shared" si="23"/>
        <v>30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1040</v>
      </c>
      <c r="G41" s="16">
        <f>'[3]07'!G43</f>
        <v>0</v>
      </c>
      <c r="H41" s="17">
        <f t="shared" si="27"/>
        <v>1360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290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290</v>
      </c>
      <c r="AT41" s="8">
        <v>30</v>
      </c>
      <c r="AU41" s="8">
        <v>0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</v>
      </c>
      <c r="BM41" s="8">
        <f t="shared" si="22"/>
        <v>0</v>
      </c>
      <c r="BN41" s="8">
        <f t="shared" si="23"/>
        <v>30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1040</v>
      </c>
      <c r="G42" s="16">
        <f>'[3]07'!G44</f>
        <v>0</v>
      </c>
      <c r="H42" s="17">
        <f t="shared" si="27"/>
        <v>1360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290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290</v>
      </c>
      <c r="AT42" s="8">
        <v>30</v>
      </c>
      <c r="AU42" s="8">
        <v>0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</v>
      </c>
      <c r="BM42" s="8">
        <f t="shared" si="22"/>
        <v>0</v>
      </c>
      <c r="BN42" s="8">
        <f t="shared" si="23"/>
        <v>30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1040</v>
      </c>
      <c r="G43" s="16">
        <f>'[3]07'!G45</f>
        <v>0</v>
      </c>
      <c r="H43" s="17">
        <f t="shared" si="27"/>
        <v>1360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290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290</v>
      </c>
      <c r="AT43" s="8">
        <v>30</v>
      </c>
      <c r="AU43" s="8">
        <v>0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</v>
      </c>
      <c r="BM43" s="8">
        <f t="shared" si="22"/>
        <v>0</v>
      </c>
      <c r="BN43" s="8">
        <f t="shared" si="23"/>
        <v>30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1040</v>
      </c>
      <c r="G44" s="16">
        <f>'[3]07'!G46</f>
        <v>0</v>
      </c>
      <c r="H44" s="17">
        <f t="shared" si="27"/>
        <v>1360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290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290</v>
      </c>
      <c r="AT44" s="8">
        <v>30</v>
      </c>
      <c r="AU44" s="8">
        <v>0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</v>
      </c>
      <c r="BM44" s="8">
        <f t="shared" si="22"/>
        <v>0</v>
      </c>
      <c r="BN44" s="8">
        <f t="shared" si="23"/>
        <v>30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1040</v>
      </c>
      <c r="G45" s="16">
        <f>'[3]07'!G47</f>
        <v>0</v>
      </c>
      <c r="H45" s="17">
        <f t="shared" si="27"/>
        <v>1360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290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290</v>
      </c>
      <c r="AT45" s="8">
        <v>30</v>
      </c>
      <c r="AU45" s="8">
        <v>0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</v>
      </c>
      <c r="BM45" s="8">
        <f t="shared" si="22"/>
        <v>0</v>
      </c>
      <c r="BN45" s="8">
        <f t="shared" si="23"/>
        <v>30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1040</v>
      </c>
      <c r="G46" s="16">
        <f>'[3]07'!G48</f>
        <v>0</v>
      </c>
      <c r="H46" s="17">
        <f t="shared" si="27"/>
        <v>1360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290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290</v>
      </c>
      <c r="AT46" s="8">
        <v>30</v>
      </c>
      <c r="AU46" s="8">
        <v>0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</v>
      </c>
      <c r="BM46" s="8">
        <f t="shared" si="22"/>
        <v>0</v>
      </c>
      <c r="BN46" s="8">
        <f t="shared" si="23"/>
        <v>30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1040</v>
      </c>
      <c r="G47" s="16">
        <f>'[3]07'!G49</f>
        <v>0</v>
      </c>
      <c r="H47" s="17">
        <f t="shared" si="27"/>
        <v>1360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290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290</v>
      </c>
      <c r="AT47" s="8">
        <v>30</v>
      </c>
      <c r="AU47" s="8">
        <v>0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</v>
      </c>
      <c r="BM47" s="8">
        <f t="shared" si="22"/>
        <v>0</v>
      </c>
      <c r="BN47" s="8">
        <f t="shared" si="23"/>
        <v>30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1040</v>
      </c>
      <c r="G48" s="16">
        <f>'[3]07'!G50</f>
        <v>0</v>
      </c>
      <c r="H48" s="17">
        <f t="shared" si="27"/>
        <v>1360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290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290</v>
      </c>
      <c r="AT48" s="8">
        <v>30</v>
      </c>
      <c r="AU48" s="8">
        <v>0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</v>
      </c>
      <c r="BM48" s="8">
        <f t="shared" si="22"/>
        <v>0</v>
      </c>
      <c r="BN48" s="8">
        <f t="shared" si="23"/>
        <v>30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1040</v>
      </c>
      <c r="G49" s="16">
        <f>'[3]07'!G51</f>
        <v>0</v>
      </c>
      <c r="H49" s="17">
        <f t="shared" si="27"/>
        <v>1360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290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290</v>
      </c>
      <c r="AT49" s="8">
        <v>30</v>
      </c>
      <c r="AU49" s="8">
        <v>0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30</v>
      </c>
      <c r="BM49" s="8">
        <f t="shared" si="22"/>
        <v>0</v>
      </c>
      <c r="BN49" s="8">
        <f t="shared" si="23"/>
        <v>30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1040</v>
      </c>
      <c r="G50" s="16">
        <f>'[3]07'!G52</f>
        <v>0</v>
      </c>
      <c r="H50" s="17">
        <f t="shared" si="27"/>
        <v>1360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290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290</v>
      </c>
      <c r="AT50" s="8">
        <v>30</v>
      </c>
      <c r="AU50" s="8">
        <v>0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30</v>
      </c>
      <c r="BM50" s="8">
        <f t="shared" si="22"/>
        <v>0</v>
      </c>
      <c r="BN50" s="8">
        <f t="shared" si="23"/>
        <v>30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1020</v>
      </c>
      <c r="G51" s="16">
        <f>'[3]07'!G53</f>
        <v>0</v>
      </c>
      <c r="H51" s="17">
        <f t="shared" si="27"/>
        <v>1340</v>
      </c>
      <c r="I51" s="15">
        <f>'[3]07'!J53</f>
        <v>290.17599999999999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290.17599999999999</v>
      </c>
      <c r="P51" s="18">
        <f>frq!C51</f>
        <v>1</v>
      </c>
      <c r="Q51" s="15">
        <f t="shared" si="29"/>
        <v>290.17599999999999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290.17599999999999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260.17599999999999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260.17599999999999</v>
      </c>
      <c r="AT51" s="8">
        <v>30</v>
      </c>
      <c r="AU51" s="8">
        <v>0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30</v>
      </c>
      <c r="BM51" s="8">
        <f t="shared" si="22"/>
        <v>0</v>
      </c>
      <c r="BN51" s="8">
        <f t="shared" si="23"/>
        <v>30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1020</v>
      </c>
      <c r="G52" s="16">
        <f>'[3]07'!G54</f>
        <v>0</v>
      </c>
      <c r="H52" s="17">
        <f t="shared" si="27"/>
        <v>1340</v>
      </c>
      <c r="I52" s="15">
        <f>'[3]07'!J54</f>
        <v>290.17599999999999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290.17599999999999</v>
      </c>
      <c r="P52" s="18">
        <f>frq!C52</f>
        <v>1</v>
      </c>
      <c r="Q52" s="15">
        <f t="shared" si="29"/>
        <v>290.17599999999999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290.17599999999999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260.17599999999999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260.17599999999999</v>
      </c>
      <c r="AT52" s="8">
        <v>30</v>
      </c>
      <c r="AU52" s="8">
        <v>0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30</v>
      </c>
      <c r="BM52" s="8">
        <f t="shared" si="22"/>
        <v>0</v>
      </c>
      <c r="BN52" s="8">
        <f t="shared" si="23"/>
        <v>30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1020</v>
      </c>
      <c r="G53" s="16">
        <f>'[3]07'!G55</f>
        <v>0</v>
      </c>
      <c r="H53" s="17">
        <f t="shared" si="27"/>
        <v>1340</v>
      </c>
      <c r="I53" s="15">
        <f>'[3]07'!J55</f>
        <v>290.17599999999999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290.17599999999999</v>
      </c>
      <c r="P53" s="18">
        <f>frq!C53</f>
        <v>1</v>
      </c>
      <c r="Q53" s="15">
        <f t="shared" si="29"/>
        <v>290.17599999999999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290.17599999999999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260.17599999999999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260.17599999999999</v>
      </c>
      <c r="AT53" s="8">
        <v>30</v>
      </c>
      <c r="AU53" s="8">
        <v>0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30</v>
      </c>
      <c r="BM53" s="8">
        <f t="shared" si="22"/>
        <v>0</v>
      </c>
      <c r="BN53" s="8">
        <f t="shared" si="23"/>
        <v>30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1020</v>
      </c>
      <c r="G54" s="16">
        <f>'[3]07'!G56</f>
        <v>0</v>
      </c>
      <c r="H54" s="17">
        <f t="shared" si="27"/>
        <v>1340</v>
      </c>
      <c r="I54" s="15">
        <f>'[3]07'!J56</f>
        <v>289.17599999999999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289.17599999999999</v>
      </c>
      <c r="P54" s="18">
        <f>frq!C54</f>
        <v>1</v>
      </c>
      <c r="Q54" s="15">
        <f t="shared" si="29"/>
        <v>289.17599999999999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289.17599999999999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259.17599999999999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259.17599999999999</v>
      </c>
      <c r="AT54" s="8">
        <v>30</v>
      </c>
      <c r="AU54" s="8">
        <v>0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30</v>
      </c>
      <c r="BM54" s="8">
        <f t="shared" si="22"/>
        <v>0</v>
      </c>
      <c r="BN54" s="8">
        <f t="shared" si="23"/>
        <v>30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1020</v>
      </c>
      <c r="G55" s="16">
        <f>'[3]07'!G57</f>
        <v>0</v>
      </c>
      <c r="H55" s="17">
        <f t="shared" si="27"/>
        <v>1340</v>
      </c>
      <c r="I55" s="15">
        <f>'[3]07'!J57</f>
        <v>288.17599999999999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288.17599999999999</v>
      </c>
      <c r="P55" s="18">
        <f>frq!C55</f>
        <v>1</v>
      </c>
      <c r="Q55" s="15">
        <f t="shared" si="29"/>
        <v>288.17599999999999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288.17599999999999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258.17599999999999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258.17599999999999</v>
      </c>
      <c r="AT55" s="8">
        <v>30</v>
      </c>
      <c r="AU55" s="8">
        <v>0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30</v>
      </c>
      <c r="BM55" s="8">
        <f t="shared" si="22"/>
        <v>0</v>
      </c>
      <c r="BN55" s="8">
        <f t="shared" si="23"/>
        <v>30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1020</v>
      </c>
      <c r="G56" s="16">
        <f>'[3]07'!G58</f>
        <v>0</v>
      </c>
      <c r="H56" s="17">
        <f t="shared" si="27"/>
        <v>1340</v>
      </c>
      <c r="I56" s="15">
        <f>'[3]07'!J58</f>
        <v>287.17599999999999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287.17599999999999</v>
      </c>
      <c r="P56" s="18">
        <f>frq!C56</f>
        <v>1</v>
      </c>
      <c r="Q56" s="15">
        <f t="shared" si="29"/>
        <v>287.17599999999999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287.17599999999999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257.17599999999999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257.17599999999999</v>
      </c>
      <c r="AT56" s="8">
        <v>30</v>
      </c>
      <c r="AU56" s="8">
        <v>0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30</v>
      </c>
      <c r="BM56" s="8">
        <f t="shared" si="22"/>
        <v>0</v>
      </c>
      <c r="BN56" s="8">
        <f t="shared" si="23"/>
        <v>30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1020</v>
      </c>
      <c r="G57" s="16">
        <f>'[3]07'!G59</f>
        <v>0</v>
      </c>
      <c r="H57" s="17">
        <f t="shared" si="27"/>
        <v>1340</v>
      </c>
      <c r="I57" s="15">
        <f>'[3]07'!J59</f>
        <v>282.17599999999999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282.17599999999999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282.17599999999999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282.17599999999999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252.17599999999999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252.17599999999999</v>
      </c>
      <c r="AT57" s="8">
        <v>30</v>
      </c>
      <c r="AU57" s="8">
        <v>0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</v>
      </c>
      <c r="BL57" s="8">
        <f t="shared" si="21"/>
        <v>30</v>
      </c>
      <c r="BM57" s="8">
        <f t="shared" si="22"/>
        <v>0</v>
      </c>
      <c r="BN57" s="8">
        <f t="shared" si="23"/>
        <v>30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1020</v>
      </c>
      <c r="G58" s="16">
        <f>'[3]07'!G60</f>
        <v>0</v>
      </c>
      <c r="H58" s="17">
        <f t="shared" si="27"/>
        <v>1340</v>
      </c>
      <c r="I58" s="15">
        <f>'[3]07'!J60</f>
        <v>284.17599999999999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284.17599999999999</v>
      </c>
      <c r="P58" s="18">
        <f>frq!C58</f>
        <v>1</v>
      </c>
      <c r="Q58" s="15">
        <f t="shared" si="33"/>
        <v>284.17599999999999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284.17599999999999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254.17599999999999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254.17599999999999</v>
      </c>
      <c r="AT58" s="8">
        <v>30</v>
      </c>
      <c r="AU58" s="8">
        <v>0</v>
      </c>
      <c r="AW58" s="207">
        <v>30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30</v>
      </c>
      <c r="BD58" s="207">
        <v>0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</v>
      </c>
      <c r="BL58" s="8">
        <f t="shared" si="21"/>
        <v>30</v>
      </c>
      <c r="BM58" s="8">
        <f t="shared" si="22"/>
        <v>0</v>
      </c>
      <c r="BN58" s="8">
        <f t="shared" si="23"/>
        <v>30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1020</v>
      </c>
      <c r="G59" s="16">
        <f>'[3]07'!G61</f>
        <v>0</v>
      </c>
      <c r="H59" s="17">
        <f t="shared" si="27"/>
        <v>1340</v>
      </c>
      <c r="I59" s="15">
        <f>'[3]07'!J61</f>
        <v>283.17599999999999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283.17599999999999</v>
      </c>
      <c r="P59" s="18">
        <f>frq!C59</f>
        <v>1</v>
      </c>
      <c r="Q59" s="15">
        <f t="shared" si="33"/>
        <v>283.17599999999999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283.17599999999999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253.17599999999999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253.17599999999999</v>
      </c>
      <c r="AT59" s="8">
        <v>30</v>
      </c>
      <c r="AU59" s="8">
        <v>0</v>
      </c>
      <c r="AW59" s="207">
        <v>30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30</v>
      </c>
      <c r="BD59" s="207">
        <v>0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</v>
      </c>
      <c r="BL59" s="8">
        <f t="shared" si="21"/>
        <v>30</v>
      </c>
      <c r="BM59" s="8">
        <f t="shared" si="22"/>
        <v>0</v>
      </c>
      <c r="BN59" s="8">
        <f t="shared" si="23"/>
        <v>30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1020</v>
      </c>
      <c r="G60" s="16">
        <f>'[3]07'!G62</f>
        <v>0</v>
      </c>
      <c r="H60" s="17">
        <f t="shared" si="27"/>
        <v>1340</v>
      </c>
      <c r="I60" s="15">
        <f>'[3]07'!J62</f>
        <v>282.17599999999999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282.17599999999999</v>
      </c>
      <c r="P60" s="18">
        <f>frq!C60</f>
        <v>1</v>
      </c>
      <c r="Q60" s="15">
        <f t="shared" si="33"/>
        <v>282.17599999999999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282.17599999999999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252.17599999999999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252.17599999999999</v>
      </c>
      <c r="AT60" s="8">
        <v>30</v>
      </c>
      <c r="AU60" s="8">
        <v>0</v>
      </c>
      <c r="AW60" s="207">
        <v>30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30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</v>
      </c>
      <c r="BL60" s="8">
        <f t="shared" si="21"/>
        <v>30</v>
      </c>
      <c r="BM60" s="8">
        <f t="shared" si="22"/>
        <v>0</v>
      </c>
      <c r="BN60" s="8">
        <f t="shared" si="23"/>
        <v>30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1020</v>
      </c>
      <c r="G61" s="16">
        <f>'[3]07'!G63</f>
        <v>0</v>
      </c>
      <c r="H61" s="17">
        <f t="shared" si="27"/>
        <v>1340</v>
      </c>
      <c r="I61" s="15">
        <f>'[3]07'!J63</f>
        <v>283.17599999999999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283.17599999999999</v>
      </c>
      <c r="P61" s="18">
        <f>frq!C61</f>
        <v>1</v>
      </c>
      <c r="Q61" s="15">
        <f t="shared" si="33"/>
        <v>283.17599999999999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283.17599999999999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253.17599999999999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253.17599999999999</v>
      </c>
      <c r="AT61" s="8">
        <v>30</v>
      </c>
      <c r="AU61" s="8">
        <v>0</v>
      </c>
      <c r="AW61" s="207">
        <v>30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30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30</v>
      </c>
      <c r="BM61" s="8">
        <f t="shared" si="22"/>
        <v>0</v>
      </c>
      <c r="BN61" s="8">
        <f t="shared" si="23"/>
        <v>30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1020</v>
      </c>
      <c r="G62" s="16">
        <f>'[3]07'!G64</f>
        <v>0</v>
      </c>
      <c r="H62" s="17">
        <f t="shared" si="27"/>
        <v>1340</v>
      </c>
      <c r="I62" s="15">
        <f>'[3]07'!J64</f>
        <v>283.17599999999999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283.17599999999999</v>
      </c>
      <c r="P62" s="18">
        <f>frq!C62</f>
        <v>1</v>
      </c>
      <c r="Q62" s="15">
        <f t="shared" si="33"/>
        <v>283.17599999999999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283.17599999999999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253.17599999999999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253.17599999999999</v>
      </c>
      <c r="AT62" s="8">
        <v>30</v>
      </c>
      <c r="AU62" s="8">
        <v>0</v>
      </c>
      <c r="AW62" s="207">
        <v>30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30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30</v>
      </c>
      <c r="BM62" s="8">
        <f t="shared" si="22"/>
        <v>0</v>
      </c>
      <c r="BN62" s="8">
        <f t="shared" si="23"/>
        <v>30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1020</v>
      </c>
      <c r="G63" s="16">
        <f>'[3]07'!G65</f>
        <v>0</v>
      </c>
      <c r="H63" s="17">
        <f t="shared" si="27"/>
        <v>1340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12.42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12.42</v>
      </c>
      <c r="AL63" s="8">
        <f t="shared" si="35"/>
        <v>227.58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227.58</v>
      </c>
      <c r="AT63" s="8">
        <v>30</v>
      </c>
      <c r="AU63" s="8">
        <v>4.42</v>
      </c>
      <c r="AW63" s="207">
        <v>30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30</v>
      </c>
      <c r="BD63" s="207">
        <v>12.42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12.42</v>
      </c>
      <c r="BL63" s="8">
        <f t="shared" si="21"/>
        <v>30</v>
      </c>
      <c r="BM63" s="8">
        <f t="shared" si="22"/>
        <v>4.42</v>
      </c>
      <c r="BN63" s="8">
        <f t="shared" si="23"/>
        <v>30</v>
      </c>
      <c r="BO63" s="8">
        <f t="shared" si="24"/>
        <v>12.42</v>
      </c>
      <c r="BP63" s="182">
        <f t="shared" si="25"/>
        <v>0</v>
      </c>
      <c r="BQ63" s="182">
        <f t="shared" si="26"/>
        <v>-8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1020</v>
      </c>
      <c r="G64" s="16">
        <f>'[3]07'!G66</f>
        <v>0</v>
      </c>
      <c r="H64" s="17">
        <f t="shared" si="27"/>
        <v>1340</v>
      </c>
      <c r="I64" s="15">
        <f>'[3]07'!J66</f>
        <v>277.17599999999999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277.17599999999999</v>
      </c>
      <c r="P64" s="18">
        <f>frq!C64</f>
        <v>1</v>
      </c>
      <c r="Q64" s="15">
        <f t="shared" si="33"/>
        <v>277.17599999999999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277.17599999999999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247.17599999999999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247.17599999999999</v>
      </c>
      <c r="AT64" s="8">
        <v>30</v>
      </c>
      <c r="AU64" s="8">
        <v>0</v>
      </c>
      <c r="AW64" s="207">
        <v>30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30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30</v>
      </c>
      <c r="BM64" s="8">
        <f t="shared" si="22"/>
        <v>0</v>
      </c>
      <c r="BN64" s="8">
        <f t="shared" si="23"/>
        <v>30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1020</v>
      </c>
      <c r="G65" s="16">
        <f>'[3]07'!G67</f>
        <v>0</v>
      </c>
      <c r="H65" s="17">
        <f t="shared" si="27"/>
        <v>1340</v>
      </c>
      <c r="I65" s="15">
        <f>'[3]07'!J67</f>
        <v>277.17599999999999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277.17599999999999</v>
      </c>
      <c r="P65" s="18">
        <f>frq!C65</f>
        <v>1</v>
      </c>
      <c r="Q65" s="15">
        <f t="shared" si="33"/>
        <v>277.17599999999999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277.17599999999999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247.17599999999999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247.17599999999999</v>
      </c>
      <c r="AT65" s="8">
        <v>30</v>
      </c>
      <c r="AU65" s="8">
        <v>0</v>
      </c>
      <c r="AW65" s="207">
        <v>30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30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30</v>
      </c>
      <c r="BM65" s="8">
        <f t="shared" si="22"/>
        <v>0</v>
      </c>
      <c r="BN65" s="8">
        <f t="shared" si="23"/>
        <v>30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1020</v>
      </c>
      <c r="G66" s="16">
        <f>'[3]07'!G68</f>
        <v>0</v>
      </c>
      <c r="H66" s="17">
        <f t="shared" si="27"/>
        <v>1340</v>
      </c>
      <c r="I66" s="15">
        <f>'[3]07'!J68</f>
        <v>277.17599999999999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277.17599999999999</v>
      </c>
      <c r="P66" s="18">
        <f>frq!C66</f>
        <v>1</v>
      </c>
      <c r="Q66" s="15">
        <f t="shared" si="33"/>
        <v>277.17599999999999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277.17599999999999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247.17599999999999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247.17599999999999</v>
      </c>
      <c r="AT66" s="8">
        <v>30</v>
      </c>
      <c r="AU66" s="8">
        <v>0</v>
      </c>
      <c r="AW66" s="207">
        <v>30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30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30</v>
      </c>
      <c r="BM66" s="8">
        <f t="shared" si="22"/>
        <v>0</v>
      </c>
      <c r="BN66" s="8">
        <f t="shared" si="23"/>
        <v>30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1020</v>
      </c>
      <c r="G67" s="16">
        <f>'[3]07'!G69</f>
        <v>0</v>
      </c>
      <c r="H67" s="17">
        <f t="shared" si="27"/>
        <v>1340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290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290</v>
      </c>
      <c r="AT67" s="8">
        <v>30</v>
      </c>
      <c r="AU67" s="8">
        <v>0</v>
      </c>
      <c r="AW67" s="207">
        <v>30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30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30</v>
      </c>
      <c r="BM67" s="8">
        <f t="shared" si="22"/>
        <v>0</v>
      </c>
      <c r="BN67" s="8">
        <f t="shared" si="23"/>
        <v>30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1020</v>
      </c>
      <c r="G68" s="16">
        <f>'[3]07'!G70</f>
        <v>0</v>
      </c>
      <c r="H68" s="17">
        <f t="shared" si="27"/>
        <v>1340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290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290</v>
      </c>
      <c r="AT68" s="8">
        <v>30</v>
      </c>
      <c r="AU68" s="8">
        <v>0</v>
      </c>
      <c r="AW68" s="207">
        <v>30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30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30</v>
      </c>
      <c r="BM68" s="8">
        <f t="shared" ref="BM68:BM98" si="54">AU68</f>
        <v>0</v>
      </c>
      <c r="BN68" s="8">
        <f t="shared" ref="BN68:BN98" si="55">BC68</f>
        <v>30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1020</v>
      </c>
      <c r="G69" s="16">
        <f>'[3]07'!G71</f>
        <v>0</v>
      </c>
      <c r="H69" s="17">
        <f t="shared" ref="H69:H98" si="59">SUM(B69:G69)</f>
        <v>1340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290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290</v>
      </c>
      <c r="AT69" s="8">
        <v>30</v>
      </c>
      <c r="AU69" s="8">
        <v>0</v>
      </c>
      <c r="AW69" s="207">
        <v>30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1020</v>
      </c>
      <c r="G70" s="16">
        <f>'[3]07'!G72</f>
        <v>0</v>
      </c>
      <c r="H70" s="17">
        <f t="shared" si="59"/>
        <v>1340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290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290</v>
      </c>
      <c r="AT70" s="8">
        <v>30</v>
      </c>
      <c r="AU70" s="8">
        <v>0</v>
      </c>
      <c r="AW70" s="207">
        <v>30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30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1020</v>
      </c>
      <c r="G71" s="16">
        <f>'[3]07'!G73</f>
        <v>0</v>
      </c>
      <c r="H71" s="17">
        <f t="shared" si="59"/>
        <v>1340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290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290</v>
      </c>
      <c r="AT71" s="8">
        <v>30</v>
      </c>
      <c r="AU71" s="8">
        <v>0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1020</v>
      </c>
      <c r="G72" s="16">
        <f>'[3]07'!G74</f>
        <v>0</v>
      </c>
      <c r="H72" s="17">
        <f t="shared" si="59"/>
        <v>1340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290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290</v>
      </c>
      <c r="AT72" s="8">
        <v>30</v>
      </c>
      <c r="AU72" s="8">
        <v>0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1020</v>
      </c>
      <c r="G73" s="16">
        <f>'[3]07'!G75</f>
        <v>0</v>
      </c>
      <c r="H73" s="17">
        <f t="shared" si="59"/>
        <v>1340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290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290</v>
      </c>
      <c r="AT73" s="8">
        <v>30</v>
      </c>
      <c r="AU73" s="8">
        <v>0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1020</v>
      </c>
      <c r="G74" s="16">
        <f>'[3]07'!G76</f>
        <v>0</v>
      </c>
      <c r="H74" s="17">
        <f t="shared" si="59"/>
        <v>1340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290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290</v>
      </c>
      <c r="AT74" s="8">
        <v>30</v>
      </c>
      <c r="AU74" s="8">
        <v>0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1040</v>
      </c>
      <c r="G75" s="16">
        <f>'[3]07'!G77</f>
        <v>0</v>
      </c>
      <c r="H75" s="17">
        <f t="shared" si="59"/>
        <v>1360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290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290</v>
      </c>
      <c r="AT75" s="8">
        <v>30</v>
      </c>
      <c r="AU75" s="8">
        <v>0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1040</v>
      </c>
      <c r="G76" s="16">
        <f>'[3]07'!G78</f>
        <v>0</v>
      </c>
      <c r="H76" s="17">
        <f t="shared" si="59"/>
        <v>1360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290</v>
      </c>
      <c r="AT76" s="8">
        <v>30</v>
      </c>
      <c r="AU76" s="8">
        <v>0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1040</v>
      </c>
      <c r="G77" s="16">
        <f>'[3]07'!G79</f>
        <v>0</v>
      </c>
      <c r="H77" s="17">
        <f t="shared" si="59"/>
        <v>1360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290</v>
      </c>
      <c r="AT77" s="8">
        <v>30</v>
      </c>
      <c r="AU77" s="8">
        <v>0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1040</v>
      </c>
      <c r="G78" s="16">
        <f>'[3]07'!G80</f>
        <v>0</v>
      </c>
      <c r="H78" s="17">
        <f t="shared" si="59"/>
        <v>1360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290</v>
      </c>
      <c r="AT78" s="8">
        <v>30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1040</v>
      </c>
      <c r="G79" s="16">
        <f>'[3]07'!G81</f>
        <v>0</v>
      </c>
      <c r="H79" s="17">
        <f t="shared" si="59"/>
        <v>1360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290</v>
      </c>
      <c r="AT79" s="8">
        <v>30</v>
      </c>
      <c r="AU79" s="8">
        <v>0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1040</v>
      </c>
      <c r="G80" s="16">
        <f>'[3]07'!G82</f>
        <v>0</v>
      </c>
      <c r="H80" s="17">
        <f t="shared" si="59"/>
        <v>1360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290</v>
      </c>
      <c r="AT80" s="8">
        <v>30</v>
      </c>
      <c r="AU80" s="8">
        <v>0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1040</v>
      </c>
      <c r="G81" s="16">
        <f>'[3]07'!G83</f>
        <v>0</v>
      </c>
      <c r="H81" s="17">
        <f t="shared" si="59"/>
        <v>1360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290</v>
      </c>
      <c r="AT81" s="8">
        <v>30</v>
      </c>
      <c r="AU81" s="8">
        <v>0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1040</v>
      </c>
      <c r="G82" s="16">
        <f>'[3]07'!G84</f>
        <v>0</v>
      </c>
      <c r="H82" s="17">
        <f t="shared" si="59"/>
        <v>1360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290</v>
      </c>
      <c r="AT82" s="8">
        <v>30</v>
      </c>
      <c r="AU82" s="8">
        <v>0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1040</v>
      </c>
      <c r="G83" s="16">
        <f>'[3]07'!G85</f>
        <v>0</v>
      </c>
      <c r="H83" s="17">
        <f t="shared" si="59"/>
        <v>1360</v>
      </c>
      <c r="I83" s="15">
        <f>'[3]07'!J85</f>
        <v>299.17599999999999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299.17599999999999</v>
      </c>
      <c r="P83" s="18">
        <f>frq!C83</f>
        <v>1</v>
      </c>
      <c r="Q83" s="15">
        <f t="shared" si="33"/>
        <v>299.17599999999999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299.17599999999999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269.17599999999999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269.17599999999999</v>
      </c>
      <c r="AT83" s="8">
        <v>30</v>
      </c>
      <c r="AU83" s="8">
        <v>0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30</v>
      </c>
      <c r="BM83" s="8">
        <f t="shared" si="54"/>
        <v>0</v>
      </c>
      <c r="BN83" s="8">
        <f t="shared" si="55"/>
        <v>30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1040</v>
      </c>
      <c r="G84" s="16">
        <f>'[3]07'!G86</f>
        <v>0</v>
      </c>
      <c r="H84" s="17">
        <f t="shared" si="59"/>
        <v>1360</v>
      </c>
      <c r="I84" s="15">
        <f>'[3]07'!J86</f>
        <v>299.17599999999999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299.17599999999999</v>
      </c>
      <c r="P84" s="18">
        <f>frq!C84</f>
        <v>1</v>
      </c>
      <c r="Q84" s="15">
        <f t="shared" si="33"/>
        <v>299.17599999999999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299.17599999999999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269.17599999999999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269.17599999999999</v>
      </c>
      <c r="AT84" s="8">
        <v>30</v>
      </c>
      <c r="AU84" s="8">
        <v>0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30</v>
      </c>
      <c r="BM84" s="8">
        <f t="shared" si="54"/>
        <v>0</v>
      </c>
      <c r="BN84" s="8">
        <f t="shared" si="55"/>
        <v>30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1040</v>
      </c>
      <c r="G85" s="16">
        <f>'[3]07'!G87</f>
        <v>0</v>
      </c>
      <c r="H85" s="17">
        <f t="shared" si="59"/>
        <v>1360</v>
      </c>
      <c r="I85" s="15">
        <f>'[3]07'!J87</f>
        <v>270.75599999999997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270.75599999999997</v>
      </c>
      <c r="P85" s="18">
        <f>frq!C85</f>
        <v>1</v>
      </c>
      <c r="Q85" s="15">
        <f t="shared" si="33"/>
        <v>270.75599999999997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270.75599999999997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240.75599999999997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240.75599999999997</v>
      </c>
      <c r="AT85" s="8">
        <v>30</v>
      </c>
      <c r="AU85" s="8">
        <v>0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</v>
      </c>
      <c r="BL85" s="8">
        <f t="shared" si="53"/>
        <v>30</v>
      </c>
      <c r="BM85" s="8">
        <f t="shared" si="54"/>
        <v>0</v>
      </c>
      <c r="BN85" s="8">
        <f t="shared" si="55"/>
        <v>30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1040</v>
      </c>
      <c r="G86" s="16">
        <f>'[3]07'!G88</f>
        <v>0</v>
      </c>
      <c r="H86" s="17">
        <f t="shared" si="59"/>
        <v>1360</v>
      </c>
      <c r="I86" s="15">
        <f>'[3]07'!J88</f>
        <v>270.75599999999997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270.75599999999997</v>
      </c>
      <c r="P86" s="18">
        <f>frq!C86</f>
        <v>1</v>
      </c>
      <c r="Q86" s="15">
        <f t="shared" si="33"/>
        <v>270.75599999999997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270.75599999999997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240.75599999999997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240.75599999999997</v>
      </c>
      <c r="AT86" s="8">
        <v>30</v>
      </c>
      <c r="AU86" s="8">
        <v>0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0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</v>
      </c>
      <c r="BL86" s="8">
        <f t="shared" si="53"/>
        <v>30</v>
      </c>
      <c r="BM86" s="8">
        <f t="shared" si="54"/>
        <v>0</v>
      </c>
      <c r="BN86" s="8">
        <f t="shared" si="55"/>
        <v>30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1040</v>
      </c>
      <c r="G87" s="16">
        <f>'[3]07'!G89</f>
        <v>0</v>
      </c>
      <c r="H87" s="17">
        <f t="shared" si="59"/>
        <v>1360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23.86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23.86</v>
      </c>
      <c r="AL87" s="8">
        <f t="shared" si="35"/>
        <v>216.14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216.14</v>
      </c>
      <c r="AT87" s="8">
        <v>30</v>
      </c>
      <c r="AU87" s="8">
        <v>23.86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23.86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23.86</v>
      </c>
      <c r="BL87" s="8">
        <f t="shared" si="53"/>
        <v>30</v>
      </c>
      <c r="BM87" s="8">
        <f t="shared" si="54"/>
        <v>23.86</v>
      </c>
      <c r="BN87" s="8">
        <f t="shared" si="55"/>
        <v>30</v>
      </c>
      <c r="BO87" s="8">
        <f t="shared" si="56"/>
        <v>23.86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1040</v>
      </c>
      <c r="G88" s="16">
        <f>'[3]07'!G90</f>
        <v>0</v>
      </c>
      <c r="H88" s="17">
        <f t="shared" si="59"/>
        <v>1360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23.86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23.86</v>
      </c>
      <c r="AL88" s="8">
        <f t="shared" si="35"/>
        <v>216.14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216.14</v>
      </c>
      <c r="AT88" s="8">
        <v>30</v>
      </c>
      <c r="AU88" s="8">
        <v>23.86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23.86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23.86</v>
      </c>
      <c r="BL88" s="8">
        <f t="shared" si="53"/>
        <v>30</v>
      </c>
      <c r="BM88" s="8">
        <f t="shared" si="54"/>
        <v>23.86</v>
      </c>
      <c r="BN88" s="8">
        <f t="shared" si="55"/>
        <v>30</v>
      </c>
      <c r="BO88" s="8">
        <f t="shared" si="56"/>
        <v>23.86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1040</v>
      </c>
      <c r="G89" s="16">
        <f>'[3]07'!G91</f>
        <v>0</v>
      </c>
      <c r="H89" s="17">
        <f t="shared" si="59"/>
        <v>1360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26.56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26.56</v>
      </c>
      <c r="AL89" s="8">
        <f t="shared" si="35"/>
        <v>213.44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213.44</v>
      </c>
      <c r="AT89" s="8">
        <v>30</v>
      </c>
      <c r="AU89" s="8">
        <v>26.56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26.56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26.56</v>
      </c>
      <c r="BL89" s="8">
        <f t="shared" si="53"/>
        <v>30</v>
      </c>
      <c r="BM89" s="8">
        <f t="shared" si="54"/>
        <v>26.56</v>
      </c>
      <c r="BN89" s="8">
        <f t="shared" si="55"/>
        <v>30</v>
      </c>
      <c r="BO89" s="8">
        <f t="shared" si="56"/>
        <v>26.56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1040</v>
      </c>
      <c r="G90" s="16">
        <f>'[3]07'!G92</f>
        <v>0</v>
      </c>
      <c r="H90" s="17">
        <f t="shared" si="59"/>
        <v>1360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26.56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26.56</v>
      </c>
      <c r="AL90" s="8">
        <f t="shared" si="35"/>
        <v>213.44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213.44</v>
      </c>
      <c r="AT90" s="8">
        <v>30</v>
      </c>
      <c r="AU90" s="8">
        <v>26.56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26.56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26.56</v>
      </c>
      <c r="BL90" s="8">
        <f t="shared" si="53"/>
        <v>30</v>
      </c>
      <c r="BM90" s="8">
        <f t="shared" si="54"/>
        <v>26.56</v>
      </c>
      <c r="BN90" s="8">
        <f t="shared" si="55"/>
        <v>30</v>
      </c>
      <c r="BO90" s="8">
        <f t="shared" si="56"/>
        <v>26.56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1040</v>
      </c>
      <c r="G91" s="16">
        <f>'[3]07'!G93</f>
        <v>0</v>
      </c>
      <c r="H91" s="17">
        <f t="shared" si="59"/>
        <v>1360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26.56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26.56</v>
      </c>
      <c r="AL91" s="8">
        <f t="shared" si="35"/>
        <v>213.44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213.44</v>
      </c>
      <c r="AT91" s="8">
        <v>30</v>
      </c>
      <c r="AU91" s="8">
        <v>26.56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26.56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26.56</v>
      </c>
      <c r="BL91" s="8">
        <f t="shared" si="53"/>
        <v>30</v>
      </c>
      <c r="BM91" s="8">
        <f t="shared" si="54"/>
        <v>26.56</v>
      </c>
      <c r="BN91" s="8">
        <f t="shared" si="55"/>
        <v>30</v>
      </c>
      <c r="BO91" s="8">
        <f t="shared" si="56"/>
        <v>26.56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1040</v>
      </c>
      <c r="G92" s="16">
        <f>'[3]07'!G94</f>
        <v>0</v>
      </c>
      <c r="H92" s="17">
        <f t="shared" si="59"/>
        <v>1360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26.56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26.56</v>
      </c>
      <c r="AL92" s="8">
        <f t="shared" si="35"/>
        <v>213.44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213.44</v>
      </c>
      <c r="AT92" s="8">
        <v>30</v>
      </c>
      <c r="AU92" s="8">
        <v>26.56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26.56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26.56</v>
      </c>
      <c r="BL92" s="8">
        <f t="shared" si="53"/>
        <v>30</v>
      </c>
      <c r="BM92" s="8">
        <f t="shared" si="54"/>
        <v>26.56</v>
      </c>
      <c r="BN92" s="8">
        <f t="shared" si="55"/>
        <v>30</v>
      </c>
      <c r="BO92" s="8">
        <f t="shared" si="56"/>
        <v>26.56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1040</v>
      </c>
      <c r="G93" s="16">
        <f>'[3]07'!G95</f>
        <v>0</v>
      </c>
      <c r="H93" s="17">
        <f t="shared" si="59"/>
        <v>1360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26.56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26.56</v>
      </c>
      <c r="AL93" s="8">
        <f t="shared" si="35"/>
        <v>213.44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213.44</v>
      </c>
      <c r="AT93" s="8">
        <v>30</v>
      </c>
      <c r="AU93" s="8">
        <v>26.56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26.56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26.56</v>
      </c>
      <c r="BL93" s="8">
        <f t="shared" si="53"/>
        <v>30</v>
      </c>
      <c r="BM93" s="8">
        <f t="shared" si="54"/>
        <v>26.56</v>
      </c>
      <c r="BN93" s="8">
        <f t="shared" si="55"/>
        <v>30</v>
      </c>
      <c r="BO93" s="8">
        <f t="shared" si="56"/>
        <v>26.56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1040</v>
      </c>
      <c r="G94" s="16">
        <f>'[3]07'!G96</f>
        <v>0</v>
      </c>
      <c r="H94" s="17">
        <f t="shared" si="59"/>
        <v>1360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26.56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26.56</v>
      </c>
      <c r="AL94" s="8">
        <f t="shared" si="35"/>
        <v>213.44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213.44</v>
      </c>
      <c r="AT94" s="8">
        <v>30</v>
      </c>
      <c r="AU94" s="8">
        <v>26.56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26.56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26.56</v>
      </c>
      <c r="BL94" s="8">
        <f t="shared" si="53"/>
        <v>30</v>
      </c>
      <c r="BM94" s="8">
        <f t="shared" si="54"/>
        <v>26.56</v>
      </c>
      <c r="BN94" s="8">
        <f t="shared" si="55"/>
        <v>30</v>
      </c>
      <c r="BO94" s="8">
        <f t="shared" si="56"/>
        <v>26.56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1040</v>
      </c>
      <c r="G95" s="16">
        <f>'[3]07'!G97</f>
        <v>0</v>
      </c>
      <c r="H95" s="17">
        <f t="shared" si="59"/>
        <v>1360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1040</v>
      </c>
      <c r="G96" s="16">
        <f>'[3]07'!G98</f>
        <v>0</v>
      </c>
      <c r="H96" s="17">
        <f t="shared" si="59"/>
        <v>1360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1040</v>
      </c>
      <c r="G97" s="16">
        <f>'[3]07'!G99</f>
        <v>0</v>
      </c>
      <c r="H97" s="17">
        <f t="shared" si="59"/>
        <v>1360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1040</v>
      </c>
      <c r="G98" s="16">
        <f>'[3]07'!G100</f>
        <v>0</v>
      </c>
      <c r="H98" s="17">
        <f t="shared" si="59"/>
        <v>1360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7.0455199999999989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7.0455199999999989</v>
      </c>
      <c r="P99" s="15">
        <f t="shared" si="62"/>
        <v>2.4E-2</v>
      </c>
      <c r="Q99" s="15">
        <f t="shared" si="62"/>
        <v>7.0455199999999989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7.0455199999999989</v>
      </c>
      <c r="X99" s="15">
        <f t="shared" si="62"/>
        <v>0.70043499999999981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0.70043499999999981</v>
      </c>
      <c r="AE99" s="15">
        <f t="shared" si="62"/>
        <v>0.24358999999999992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0.24358999999999992</v>
      </c>
      <c r="AL99" s="15">
        <f t="shared" si="62"/>
        <v>6.1014949999999972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6.1014949999999972</v>
      </c>
      <c r="AS99" s="15">
        <f t="shared" si="62"/>
        <v>0</v>
      </c>
      <c r="AT99" s="15">
        <f t="shared" si="62"/>
        <v>0.70193999999999979</v>
      </c>
      <c r="AU99" s="15">
        <f t="shared" si="62"/>
        <v>0.24447999999999989</v>
      </c>
      <c r="AV99" s="15">
        <f t="shared" si="62"/>
        <v>0</v>
      </c>
      <c r="AW99" s="15">
        <f t="shared" si="62"/>
        <v>0.70043499999999981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0.70043499999999981</v>
      </c>
      <c r="BD99" s="15">
        <f t="shared" si="62"/>
        <v>0.24358999999999992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0.24358999999999992</v>
      </c>
      <c r="BK99" s="15"/>
      <c r="BL99" s="15">
        <f t="shared" si="63"/>
        <v>0.70193999999999979</v>
      </c>
      <c r="BM99" s="15">
        <f t="shared" si="63"/>
        <v>0.24447999999999989</v>
      </c>
      <c r="BN99" s="15">
        <f t="shared" si="63"/>
        <v>0.70043499999999981</v>
      </c>
      <c r="BO99" s="15">
        <f t="shared" si="63"/>
        <v>0.24358999999999992</v>
      </c>
      <c r="BP99" s="15">
        <f t="shared" si="63"/>
        <v>1.5050000000000007E-3</v>
      </c>
      <c r="BQ99" s="15">
        <f t="shared" si="63"/>
        <v>8.9000000000000017E-4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140.22</v>
      </c>
      <c r="E3">
        <f>PPCL!N3</f>
        <v>0</v>
      </c>
      <c r="F3">
        <f>B3+C3</f>
        <v>275</v>
      </c>
      <c r="G3">
        <f>D3+E3</f>
        <v>140.22</v>
      </c>
      <c r="H3" s="154"/>
      <c r="I3">
        <f>BRPL_EOD!AG3+BRPL_EOD!AH3</f>
        <v>39.61</v>
      </c>
      <c r="J3">
        <f>BYPL_EOD!AG3+BYPL_EOD!AH3</f>
        <v>22.5</v>
      </c>
      <c r="K3">
        <f>MES_EOD!AG3+MES_EOD!AH3</f>
        <v>8.48</v>
      </c>
      <c r="L3">
        <f>NDMC_EOD!AG3+NDMC_EOD!AH3</f>
        <v>42.42</v>
      </c>
      <c r="M3">
        <f>TPDDL_EOD!AG3+TPDDL_EOD!AH3</f>
        <v>26.99</v>
      </c>
      <c r="N3">
        <f t="shared" ref="N3:N66" si="0">SUM(I3:M3)</f>
        <v>140</v>
      </c>
      <c r="O3" s="154">
        <f t="shared" ref="O3:O66" si="1">G3-N3</f>
        <v>0.21999999999999886</v>
      </c>
      <c r="P3">
        <v>39.672244285714285</v>
      </c>
      <c r="Q3">
        <v>22.535357142857144</v>
      </c>
      <c r="R3">
        <v>8.4933257142857155</v>
      </c>
      <c r="S3">
        <v>42.486660000000001</v>
      </c>
      <c r="T3">
        <v>27.032412857142855</v>
      </c>
      <c r="U3" s="156">
        <f t="shared" ref="U3:U66" si="2">SUM(P3:T3)</f>
        <v>140.22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140.54400000000001</v>
      </c>
      <c r="E4">
        <f>PPCL!N4</f>
        <v>0</v>
      </c>
      <c r="F4">
        <f t="shared" ref="F4:F67" si="4">B4+C4</f>
        <v>275</v>
      </c>
      <c r="G4">
        <f t="shared" ref="G4:G67" si="5">D4+E4</f>
        <v>140.54400000000001</v>
      </c>
      <c r="H4" s="154"/>
      <c r="I4">
        <f>BRPL_EOD!AG4+BRPL_EOD!AH4</f>
        <v>39.61</v>
      </c>
      <c r="J4">
        <f>BYPL_EOD!AG4+BYPL_EOD!AH4</f>
        <v>22.5</v>
      </c>
      <c r="K4">
        <f>MES_EOD!AG4+MES_EOD!AH4</f>
        <v>8.48</v>
      </c>
      <c r="L4">
        <f>NDMC_EOD!AG4+NDMC_EOD!AH4</f>
        <v>42.42</v>
      </c>
      <c r="M4">
        <f>TPDDL_EOD!AG4+TPDDL_EOD!AH4</f>
        <v>26.99</v>
      </c>
      <c r="N4">
        <f t="shared" si="0"/>
        <v>140</v>
      </c>
      <c r="O4" s="154">
        <f t="shared" si="1"/>
        <v>0.54400000000001114</v>
      </c>
      <c r="P4">
        <v>39.763913142857149</v>
      </c>
      <c r="Q4">
        <v>22.587428571428575</v>
      </c>
      <c r="R4">
        <v>8.512950857142858</v>
      </c>
      <c r="S4">
        <v>42.584832000000006</v>
      </c>
      <c r="T4">
        <v>27.094875428571431</v>
      </c>
      <c r="U4" s="156">
        <f t="shared" si="2"/>
        <v>140.54400000000001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140.63199999999998</v>
      </c>
      <c r="E5">
        <f>PPCL!N5</f>
        <v>0</v>
      </c>
      <c r="F5">
        <f t="shared" si="4"/>
        <v>275</v>
      </c>
      <c r="G5">
        <f t="shared" si="5"/>
        <v>140.63199999999998</v>
      </c>
      <c r="H5" s="154"/>
      <c r="I5">
        <f>BRPL_EOD!AG5+BRPL_EOD!AH5</f>
        <v>39.61</v>
      </c>
      <c r="J5">
        <f>BYPL_EOD!AG5+BYPL_EOD!AH5</f>
        <v>22.5</v>
      </c>
      <c r="K5">
        <f>MES_EOD!AG5+MES_EOD!AH5</f>
        <v>8.48</v>
      </c>
      <c r="L5">
        <f>NDMC_EOD!AG5+NDMC_EOD!AH5</f>
        <v>42.42</v>
      </c>
      <c r="M5">
        <f>TPDDL_EOD!AG5+TPDDL_EOD!AH5</f>
        <v>26.99</v>
      </c>
      <c r="N5">
        <f t="shared" si="0"/>
        <v>140</v>
      </c>
      <c r="O5" s="154">
        <f t="shared" si="1"/>
        <v>0.63199999999997658</v>
      </c>
      <c r="P5">
        <v>39.788810857142849</v>
      </c>
      <c r="Q5">
        <v>22.601571428571425</v>
      </c>
      <c r="R5">
        <v>8.5182811428571412</v>
      </c>
      <c r="S5">
        <v>42.611495999999995</v>
      </c>
      <c r="T5">
        <v>27.111840571428566</v>
      </c>
      <c r="U5" s="156">
        <f t="shared" si="2"/>
        <v>140.63199999999998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140.81199999999998</v>
      </c>
      <c r="E6">
        <f>PPCL!N6</f>
        <v>0</v>
      </c>
      <c r="F6">
        <f t="shared" si="4"/>
        <v>275</v>
      </c>
      <c r="G6">
        <f t="shared" si="5"/>
        <v>140.81199999999998</v>
      </c>
      <c r="H6" s="154"/>
      <c r="I6">
        <f>BRPL_EOD!AG6+BRPL_EOD!AH6</f>
        <v>39.61</v>
      </c>
      <c r="J6">
        <f>BYPL_EOD!AG6+BYPL_EOD!AH6</f>
        <v>22.5</v>
      </c>
      <c r="K6">
        <f>MES_EOD!AG6+MES_EOD!AH6</f>
        <v>8.48</v>
      </c>
      <c r="L6">
        <f>NDMC_EOD!AG6+NDMC_EOD!AH6</f>
        <v>42.42</v>
      </c>
      <c r="M6">
        <f>TPDDL_EOD!AG6+TPDDL_EOD!AH6</f>
        <v>26.99</v>
      </c>
      <c r="N6">
        <f t="shared" si="0"/>
        <v>140</v>
      </c>
      <c r="O6" s="154">
        <f t="shared" si="1"/>
        <v>0.8119999999999834</v>
      </c>
      <c r="P6">
        <v>39.839737999999997</v>
      </c>
      <c r="Q6">
        <v>22.630499999999998</v>
      </c>
      <c r="R6">
        <v>8.529183999999999</v>
      </c>
      <c r="S6">
        <v>42.666035999999998</v>
      </c>
      <c r="T6">
        <v>27.146541999999997</v>
      </c>
      <c r="U6" s="156">
        <f t="shared" si="2"/>
        <v>140.81200000000001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139.87199999999999</v>
      </c>
      <c r="E7">
        <f>PPCL!N7</f>
        <v>0</v>
      </c>
      <c r="F7">
        <f t="shared" si="4"/>
        <v>275</v>
      </c>
      <c r="G7">
        <f t="shared" si="5"/>
        <v>139.87199999999999</v>
      </c>
      <c r="H7" s="154"/>
      <c r="I7">
        <f>BRPL_EOD!AG7+BRPL_EOD!AH7</f>
        <v>39.61</v>
      </c>
      <c r="J7">
        <f>BYPL_EOD!AG7+BYPL_EOD!AH7</f>
        <v>22.5</v>
      </c>
      <c r="K7">
        <f>MES_EOD!AG7+MES_EOD!AH7</f>
        <v>8.48</v>
      </c>
      <c r="L7">
        <f>NDMC_EOD!AG7+NDMC_EOD!AH7</f>
        <v>42.42</v>
      </c>
      <c r="M7">
        <f>TPDDL_EOD!AG7+TPDDL_EOD!AH7</f>
        <v>26.99</v>
      </c>
      <c r="N7">
        <f t="shared" si="0"/>
        <v>140</v>
      </c>
      <c r="O7" s="154">
        <f t="shared" si="1"/>
        <v>-0.12800000000001432</v>
      </c>
      <c r="P7">
        <v>39.57378514285714</v>
      </c>
      <c r="Q7">
        <v>22.479428571428571</v>
      </c>
      <c r="R7">
        <v>8.4722468571428564</v>
      </c>
      <c r="S7">
        <v>42.381215999999995</v>
      </c>
      <c r="T7">
        <v>26.965323428571423</v>
      </c>
      <c r="U7" s="156">
        <f t="shared" si="2"/>
        <v>139.87199999999999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136.756</v>
      </c>
      <c r="E8">
        <f>PPCL!N8</f>
        <v>0</v>
      </c>
      <c r="F8">
        <f t="shared" si="4"/>
        <v>275</v>
      </c>
      <c r="G8">
        <f t="shared" si="5"/>
        <v>136.756</v>
      </c>
      <c r="H8" s="154"/>
      <c r="I8">
        <f>BRPL_EOD!AG8+BRPL_EOD!AH8</f>
        <v>39.61</v>
      </c>
      <c r="J8">
        <f>BYPL_EOD!AG8+BYPL_EOD!AH8</f>
        <v>22.5</v>
      </c>
      <c r="K8">
        <f>MES_EOD!AG8+MES_EOD!AH8</f>
        <v>8.48</v>
      </c>
      <c r="L8">
        <f>NDMC_EOD!AG8+NDMC_EOD!AH8</f>
        <v>42.42</v>
      </c>
      <c r="M8">
        <f>TPDDL_EOD!AG8+TPDDL_EOD!AH8</f>
        <v>26.99</v>
      </c>
      <c r="N8">
        <f t="shared" si="0"/>
        <v>140</v>
      </c>
      <c r="O8" s="154">
        <f t="shared" si="1"/>
        <v>-3.2439999999999998</v>
      </c>
      <c r="P8">
        <v>38.692179714285714</v>
      </c>
      <c r="Q8">
        <v>21.978642857142859</v>
      </c>
      <c r="R8">
        <v>8.2835062857142869</v>
      </c>
      <c r="S8">
        <v>41.437068000000004</v>
      </c>
      <c r="T8">
        <v>26.364603142857142</v>
      </c>
      <c r="U8" s="156">
        <f t="shared" si="2"/>
        <v>136.756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137.928</v>
      </c>
      <c r="E9">
        <f>PPCL!N9</f>
        <v>0</v>
      </c>
      <c r="F9">
        <f t="shared" si="4"/>
        <v>275</v>
      </c>
      <c r="G9">
        <f t="shared" si="5"/>
        <v>137.928</v>
      </c>
      <c r="H9" s="154"/>
      <c r="I9">
        <f>BRPL_EOD!AG9+BRPL_EOD!AH9</f>
        <v>39.61</v>
      </c>
      <c r="J9">
        <f>BYPL_EOD!AG9+BYPL_EOD!AH9</f>
        <v>22.5</v>
      </c>
      <c r="K9">
        <f>MES_EOD!AG9+MES_EOD!AH9</f>
        <v>8.48</v>
      </c>
      <c r="L9">
        <f>NDMC_EOD!AG9+NDMC_EOD!AH9</f>
        <v>42.42</v>
      </c>
      <c r="M9">
        <f>TPDDL_EOD!AG9+TPDDL_EOD!AH9</f>
        <v>26.99</v>
      </c>
      <c r="N9">
        <f t="shared" si="0"/>
        <v>140</v>
      </c>
      <c r="O9" s="154">
        <f t="shared" si="1"/>
        <v>-2.0720000000000027</v>
      </c>
      <c r="P9">
        <v>39.023772000000001</v>
      </c>
      <c r="Q9">
        <v>22.166999999999998</v>
      </c>
      <c r="R9">
        <v>8.354496000000001</v>
      </c>
      <c r="S9">
        <v>41.792183999999999</v>
      </c>
      <c r="T9">
        <v>26.590547999999998</v>
      </c>
      <c r="U9" s="156">
        <f t="shared" si="2"/>
        <v>137.928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139.172</v>
      </c>
      <c r="E10">
        <f>PPCL!N10</f>
        <v>0</v>
      </c>
      <c r="F10">
        <f t="shared" si="4"/>
        <v>275</v>
      </c>
      <c r="G10">
        <f t="shared" si="5"/>
        <v>139.172</v>
      </c>
      <c r="H10" s="154"/>
      <c r="I10">
        <f>BRPL_EOD!AG10+BRPL_EOD!AH10</f>
        <v>39.61</v>
      </c>
      <c r="J10">
        <f>BYPL_EOD!AG10+BYPL_EOD!AH10</f>
        <v>22.5</v>
      </c>
      <c r="K10">
        <f>MES_EOD!AG10+MES_EOD!AH10</f>
        <v>8.48</v>
      </c>
      <c r="L10">
        <f>NDMC_EOD!AG10+NDMC_EOD!AH10</f>
        <v>42.42</v>
      </c>
      <c r="M10">
        <f>TPDDL_EOD!AG10+TPDDL_EOD!AH10</f>
        <v>26.99</v>
      </c>
      <c r="N10">
        <f t="shared" si="0"/>
        <v>140</v>
      </c>
      <c r="O10" s="154">
        <f t="shared" si="1"/>
        <v>-0.82800000000000296</v>
      </c>
      <c r="P10">
        <v>39.375735142857138</v>
      </c>
      <c r="Q10">
        <v>22.36692857142857</v>
      </c>
      <c r="R10">
        <v>8.4298468571428575</v>
      </c>
      <c r="S10">
        <v>42.169116000000002</v>
      </c>
      <c r="T10">
        <v>26.830373428571427</v>
      </c>
      <c r="U10" s="156">
        <f t="shared" si="2"/>
        <v>139.172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140.15600000000001</v>
      </c>
      <c r="E11">
        <f>PPCL!N11</f>
        <v>0</v>
      </c>
      <c r="F11">
        <f t="shared" si="4"/>
        <v>275</v>
      </c>
      <c r="G11">
        <f t="shared" si="5"/>
        <v>140.15600000000001</v>
      </c>
      <c r="H11" s="154"/>
      <c r="I11">
        <f>BRPL_EOD!AG11+BRPL_EOD!AH11</f>
        <v>39.61</v>
      </c>
      <c r="J11">
        <f>BYPL_EOD!AG11+BYPL_EOD!AH11</f>
        <v>22.5</v>
      </c>
      <c r="K11">
        <f>MES_EOD!AG11+MES_EOD!AH11</f>
        <v>8.48</v>
      </c>
      <c r="L11">
        <f>NDMC_EOD!AG11+NDMC_EOD!AH11</f>
        <v>42.42</v>
      </c>
      <c r="M11">
        <f>TPDDL_EOD!AG11+TPDDL_EOD!AH11</f>
        <v>26.99</v>
      </c>
      <c r="N11">
        <f t="shared" si="0"/>
        <v>140</v>
      </c>
      <c r="O11" s="154">
        <f t="shared" si="1"/>
        <v>0.15600000000000591</v>
      </c>
      <c r="P11">
        <v>39.654136857142859</v>
      </c>
      <c r="Q11">
        <v>22.52507142857143</v>
      </c>
      <c r="R11">
        <v>8.4894491428571435</v>
      </c>
      <c r="S11">
        <v>42.467268000000004</v>
      </c>
      <c r="T11">
        <v>27.020074571428569</v>
      </c>
      <c r="U11" s="156">
        <f t="shared" si="2"/>
        <v>140.15600000000001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140.11600000000001</v>
      </c>
      <c r="E12">
        <f>PPCL!N12</f>
        <v>0</v>
      </c>
      <c r="F12">
        <f t="shared" si="4"/>
        <v>275</v>
      </c>
      <c r="G12">
        <f t="shared" si="5"/>
        <v>140.11600000000001</v>
      </c>
      <c r="H12" s="154"/>
      <c r="I12">
        <f>BRPL_EOD!AG12+BRPL_EOD!AH12</f>
        <v>39.61</v>
      </c>
      <c r="J12">
        <f>BYPL_EOD!AG12+BYPL_EOD!AH12</f>
        <v>22.5</v>
      </c>
      <c r="K12">
        <f>MES_EOD!AG12+MES_EOD!AH12</f>
        <v>8.48</v>
      </c>
      <c r="L12">
        <f>NDMC_EOD!AG12+NDMC_EOD!AH12</f>
        <v>42.42</v>
      </c>
      <c r="M12">
        <f>TPDDL_EOD!AG12+TPDDL_EOD!AH12</f>
        <v>26.99</v>
      </c>
      <c r="N12">
        <f t="shared" si="0"/>
        <v>140</v>
      </c>
      <c r="O12" s="154">
        <f t="shared" si="1"/>
        <v>0.11600000000001387</v>
      </c>
      <c r="P12">
        <v>39.642819714285714</v>
      </c>
      <c r="Q12">
        <v>22.518642857142858</v>
      </c>
      <c r="R12">
        <v>8.4870262857142862</v>
      </c>
      <c r="S12">
        <v>42.455148000000008</v>
      </c>
      <c r="T12">
        <v>27.012363142857144</v>
      </c>
      <c r="U12" s="156">
        <f t="shared" si="2"/>
        <v>140.11600000000001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140.12800000000001</v>
      </c>
      <c r="E13">
        <f>PPCL!N13</f>
        <v>0</v>
      </c>
      <c r="F13">
        <f t="shared" si="4"/>
        <v>275</v>
      </c>
      <c r="G13">
        <f t="shared" si="5"/>
        <v>140.12800000000001</v>
      </c>
      <c r="H13" s="154"/>
      <c r="I13">
        <f>BRPL_EOD!AG13+BRPL_EOD!AH13</f>
        <v>39.61</v>
      </c>
      <c r="J13">
        <f>BYPL_EOD!AG13+BYPL_EOD!AH13</f>
        <v>22.5</v>
      </c>
      <c r="K13">
        <f>MES_EOD!AG13+MES_EOD!AH13</f>
        <v>8.48</v>
      </c>
      <c r="L13">
        <f>NDMC_EOD!AG13+NDMC_EOD!AH13</f>
        <v>42.42</v>
      </c>
      <c r="M13">
        <f>TPDDL_EOD!AG13+TPDDL_EOD!AH13</f>
        <v>26.99</v>
      </c>
      <c r="N13">
        <f t="shared" si="0"/>
        <v>140</v>
      </c>
      <c r="O13" s="154">
        <f t="shared" si="1"/>
        <v>0.12800000000001432</v>
      </c>
      <c r="P13">
        <v>39.646214857142859</v>
      </c>
      <c r="Q13">
        <v>22.520571428571429</v>
      </c>
      <c r="R13">
        <v>8.4877531428571444</v>
      </c>
      <c r="S13">
        <v>42.458784000000009</v>
      </c>
      <c r="T13">
        <v>27.014676571428573</v>
      </c>
      <c r="U13" s="156">
        <f t="shared" si="2"/>
        <v>140.12800000000001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139.96800000000002</v>
      </c>
      <c r="E14">
        <f>PPCL!N14</f>
        <v>0</v>
      </c>
      <c r="F14">
        <f t="shared" si="4"/>
        <v>275</v>
      </c>
      <c r="G14">
        <f t="shared" si="5"/>
        <v>139.96800000000002</v>
      </c>
      <c r="H14" s="154"/>
      <c r="I14">
        <f>BRPL_EOD!AG14+BRPL_EOD!AH14</f>
        <v>42</v>
      </c>
      <c r="J14">
        <f>BYPL_EOD!AG14+BYPL_EOD!AH14</f>
        <v>21.96</v>
      </c>
      <c r="K14">
        <f>MES_EOD!AG14+MES_EOD!AH14</f>
        <v>8.2799999999999994</v>
      </c>
      <c r="L14">
        <f>NDMC_EOD!AG14+NDMC_EOD!AH14</f>
        <v>41.41</v>
      </c>
      <c r="M14">
        <f>TPDDL_EOD!AG14+TPDDL_EOD!AH14</f>
        <v>26.35</v>
      </c>
      <c r="N14">
        <f t="shared" si="0"/>
        <v>140</v>
      </c>
      <c r="O14" s="154">
        <f t="shared" si="1"/>
        <v>-3.1999999999982265E-2</v>
      </c>
      <c r="P14">
        <v>41.990400000000008</v>
      </c>
      <c r="Q14">
        <v>21.954980571428575</v>
      </c>
      <c r="R14">
        <v>8.2781074285714293</v>
      </c>
      <c r="S14">
        <v>41.400534857142858</v>
      </c>
      <c r="T14">
        <v>26.343977142857149</v>
      </c>
      <c r="U14" s="156">
        <f t="shared" si="2"/>
        <v>139.96800000000002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139.16400000000002</v>
      </c>
      <c r="E15">
        <f>PPCL!N15</f>
        <v>0</v>
      </c>
      <c r="F15">
        <f t="shared" si="4"/>
        <v>275</v>
      </c>
      <c r="G15">
        <f t="shared" si="5"/>
        <v>139.16400000000002</v>
      </c>
      <c r="H15" s="154"/>
      <c r="I15">
        <f>BRPL_EOD!AG15+BRPL_EOD!AH15</f>
        <v>42</v>
      </c>
      <c r="J15">
        <f>BYPL_EOD!AG15+BYPL_EOD!AH15</f>
        <v>21.96</v>
      </c>
      <c r="K15">
        <f>MES_EOD!AG15+MES_EOD!AH15</f>
        <v>8.2799999999999994</v>
      </c>
      <c r="L15">
        <f>NDMC_EOD!AG15+NDMC_EOD!AH15</f>
        <v>41.41</v>
      </c>
      <c r="M15">
        <f>TPDDL_EOD!AG15+TPDDL_EOD!AH15</f>
        <v>26.35</v>
      </c>
      <c r="N15">
        <f t="shared" si="0"/>
        <v>140</v>
      </c>
      <c r="O15" s="154">
        <f t="shared" si="1"/>
        <v>-0.83599999999998431</v>
      </c>
      <c r="P15">
        <v>41.749200000000002</v>
      </c>
      <c r="Q15">
        <v>21.828867428571431</v>
      </c>
      <c r="R15">
        <v>8.230556571428572</v>
      </c>
      <c r="S15">
        <v>41.162723142857146</v>
      </c>
      <c r="T15">
        <v>26.192652857142861</v>
      </c>
      <c r="U15" s="156">
        <f t="shared" si="2"/>
        <v>139.16400000000002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135.62</v>
      </c>
      <c r="E16">
        <f>PPCL!N16</f>
        <v>0</v>
      </c>
      <c r="F16">
        <f t="shared" si="4"/>
        <v>275</v>
      </c>
      <c r="G16">
        <f t="shared" si="5"/>
        <v>135.62</v>
      </c>
      <c r="H16" s="154"/>
      <c r="I16">
        <f>BRPL_EOD!AG16+BRPL_EOD!AH16</f>
        <v>42</v>
      </c>
      <c r="J16">
        <f>BYPL_EOD!AG16+BYPL_EOD!AH16</f>
        <v>21.96</v>
      </c>
      <c r="K16">
        <f>MES_EOD!AG16+MES_EOD!AH16</f>
        <v>8.2799999999999994</v>
      </c>
      <c r="L16">
        <f>NDMC_EOD!AG16+NDMC_EOD!AH16</f>
        <v>41.41</v>
      </c>
      <c r="M16">
        <f>TPDDL_EOD!AG16+TPDDL_EOD!AH16</f>
        <v>26.35</v>
      </c>
      <c r="N16">
        <f t="shared" si="0"/>
        <v>140</v>
      </c>
      <c r="O16" s="154">
        <f t="shared" si="1"/>
        <v>-4.3799999999999955</v>
      </c>
      <c r="P16">
        <v>40.686</v>
      </c>
      <c r="Q16">
        <v>21.272965714285714</v>
      </c>
      <c r="R16">
        <v>8.0209542857142857</v>
      </c>
      <c r="S16">
        <v>40.114458571428571</v>
      </c>
      <c r="T16">
        <v>25.52562142857143</v>
      </c>
      <c r="U16" s="156">
        <f t="shared" si="2"/>
        <v>135.62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135.208</v>
      </c>
      <c r="E17">
        <f>PPCL!N17</f>
        <v>0</v>
      </c>
      <c r="F17">
        <f t="shared" si="4"/>
        <v>275</v>
      </c>
      <c r="G17">
        <f t="shared" si="5"/>
        <v>135.208</v>
      </c>
      <c r="H17" s="154"/>
      <c r="I17">
        <f>BRPL_EOD!AG17+BRPL_EOD!AH17</f>
        <v>42</v>
      </c>
      <c r="J17">
        <f>BYPL_EOD!AG17+BYPL_EOD!AH17</f>
        <v>21.96</v>
      </c>
      <c r="K17">
        <f>MES_EOD!AG17+MES_EOD!AH17</f>
        <v>8.2799999999999994</v>
      </c>
      <c r="L17">
        <f>NDMC_EOD!AG17+NDMC_EOD!AH17</f>
        <v>41.41</v>
      </c>
      <c r="M17">
        <f>TPDDL_EOD!AG17+TPDDL_EOD!AH17</f>
        <v>26.35</v>
      </c>
      <c r="N17">
        <f t="shared" si="0"/>
        <v>140</v>
      </c>
      <c r="O17" s="154">
        <f t="shared" si="1"/>
        <v>-4.7920000000000016</v>
      </c>
      <c r="P17">
        <v>40.562399999999997</v>
      </c>
      <c r="Q17">
        <v>21.208340571428572</v>
      </c>
      <c r="R17">
        <v>7.996587428571428</v>
      </c>
      <c r="S17">
        <v>39.992594857142855</v>
      </c>
      <c r="T17">
        <v>25.448077142857144</v>
      </c>
      <c r="U17" s="156">
        <f t="shared" si="2"/>
        <v>135.20799999999997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110</v>
      </c>
      <c r="D18">
        <f>PPCL!M18</f>
        <v>135.464</v>
      </c>
      <c r="E18">
        <f>PPCL!N18</f>
        <v>0</v>
      </c>
      <c r="F18">
        <f t="shared" si="4"/>
        <v>275</v>
      </c>
      <c r="G18">
        <f t="shared" si="5"/>
        <v>135.464</v>
      </c>
      <c r="H18" s="154"/>
      <c r="I18">
        <f>BRPL_EOD!AG18+BRPL_EOD!AH18</f>
        <v>42</v>
      </c>
      <c r="J18">
        <f>BYPL_EOD!AG18+BYPL_EOD!AH18</f>
        <v>21.96</v>
      </c>
      <c r="K18">
        <f>MES_EOD!AG18+MES_EOD!AH18</f>
        <v>8.2799999999999994</v>
      </c>
      <c r="L18">
        <f>NDMC_EOD!AG18+NDMC_EOD!AH18</f>
        <v>41.41</v>
      </c>
      <c r="M18">
        <f>TPDDL_EOD!AG18+TPDDL_EOD!AH18</f>
        <v>26.35</v>
      </c>
      <c r="N18">
        <f t="shared" si="0"/>
        <v>140</v>
      </c>
      <c r="O18" s="154">
        <f t="shared" si="1"/>
        <v>-4.5360000000000014</v>
      </c>
      <c r="P18">
        <v>40.639200000000002</v>
      </c>
      <c r="Q18">
        <v>21.248495999999999</v>
      </c>
      <c r="R18">
        <v>8.0117279999999997</v>
      </c>
      <c r="S18">
        <v>40.068315999999996</v>
      </c>
      <c r="T18">
        <v>25.496259999999999</v>
      </c>
      <c r="U18" s="156">
        <f t="shared" si="2"/>
        <v>135.464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110</v>
      </c>
      <c r="D19">
        <f>PPCL!M19</f>
        <v>135.17599999999999</v>
      </c>
      <c r="E19">
        <f>PPCL!N19</f>
        <v>0</v>
      </c>
      <c r="F19">
        <f t="shared" si="4"/>
        <v>275</v>
      </c>
      <c r="G19">
        <f t="shared" si="5"/>
        <v>135.17599999999999</v>
      </c>
      <c r="H19" s="154"/>
      <c r="I19">
        <f>BRPL_EOD!AG19+BRPL_EOD!AH19</f>
        <v>42</v>
      </c>
      <c r="J19">
        <f>BYPL_EOD!AG19+BYPL_EOD!AH19</f>
        <v>21.96</v>
      </c>
      <c r="K19">
        <f>MES_EOD!AG19+MES_EOD!AH19</f>
        <v>8.2799999999999994</v>
      </c>
      <c r="L19">
        <f>NDMC_EOD!AG19+NDMC_EOD!AH19</f>
        <v>41.41</v>
      </c>
      <c r="M19">
        <f>TPDDL_EOD!AG19+TPDDL_EOD!AH19</f>
        <v>26.35</v>
      </c>
      <c r="N19">
        <f t="shared" si="0"/>
        <v>140</v>
      </c>
      <c r="O19" s="154">
        <f t="shared" si="1"/>
        <v>-4.8240000000000123</v>
      </c>
      <c r="P19">
        <v>40.552799999999998</v>
      </c>
      <c r="Q19">
        <v>21.203321142857142</v>
      </c>
      <c r="R19">
        <v>7.9946948571428553</v>
      </c>
      <c r="S19">
        <v>39.98312971428571</v>
      </c>
      <c r="T19">
        <v>25.442054285714285</v>
      </c>
      <c r="U19" s="156">
        <f t="shared" si="2"/>
        <v>135.17599999999999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110</v>
      </c>
      <c r="D20">
        <f>PPCL!M20</f>
        <v>135.19599999999997</v>
      </c>
      <c r="E20">
        <f>PPCL!N20</f>
        <v>0</v>
      </c>
      <c r="F20">
        <f t="shared" si="4"/>
        <v>275</v>
      </c>
      <c r="G20">
        <f t="shared" si="5"/>
        <v>135.19599999999997</v>
      </c>
      <c r="H20" s="154"/>
      <c r="I20">
        <f>BRPL_EOD!AG20+BRPL_EOD!AH20</f>
        <v>42</v>
      </c>
      <c r="J20">
        <f>BYPL_EOD!AG20+BYPL_EOD!AH20</f>
        <v>21.96</v>
      </c>
      <c r="K20">
        <f>MES_EOD!AG20+MES_EOD!AH20</f>
        <v>8.2799999999999994</v>
      </c>
      <c r="L20">
        <f>NDMC_EOD!AG20+NDMC_EOD!AH20</f>
        <v>41.41</v>
      </c>
      <c r="M20">
        <f>TPDDL_EOD!AG20+TPDDL_EOD!AH20</f>
        <v>26.35</v>
      </c>
      <c r="N20">
        <f t="shared" si="0"/>
        <v>140</v>
      </c>
      <c r="O20" s="154">
        <f t="shared" si="1"/>
        <v>-4.8040000000000305</v>
      </c>
      <c r="P20">
        <v>40.558799999999991</v>
      </c>
      <c r="Q20">
        <v>21.20645828571428</v>
      </c>
      <c r="R20">
        <v>7.9958777142857116</v>
      </c>
      <c r="S20">
        <v>39.989045428571416</v>
      </c>
      <c r="T20">
        <v>25.445818571428568</v>
      </c>
      <c r="U20" s="156">
        <f t="shared" si="2"/>
        <v>135.19599999999997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110</v>
      </c>
      <c r="D21">
        <f>PPCL!M21</f>
        <v>134.84400000000002</v>
      </c>
      <c r="E21">
        <f>PPCL!N21</f>
        <v>0</v>
      </c>
      <c r="F21">
        <f t="shared" si="4"/>
        <v>275</v>
      </c>
      <c r="G21">
        <f t="shared" si="5"/>
        <v>134.84400000000002</v>
      </c>
      <c r="H21" s="154"/>
      <c r="I21">
        <f>BRPL_EOD!AG21+BRPL_EOD!AH21</f>
        <v>42</v>
      </c>
      <c r="J21">
        <f>BYPL_EOD!AG21+BYPL_EOD!AH21</f>
        <v>21.96</v>
      </c>
      <c r="K21">
        <f>MES_EOD!AG21+MES_EOD!AH21</f>
        <v>8.2799999999999994</v>
      </c>
      <c r="L21">
        <f>NDMC_EOD!AG21+NDMC_EOD!AH21</f>
        <v>41.41</v>
      </c>
      <c r="M21">
        <f>TPDDL_EOD!AG21+TPDDL_EOD!AH21</f>
        <v>26.35</v>
      </c>
      <c r="N21">
        <f t="shared" si="0"/>
        <v>140</v>
      </c>
      <c r="O21" s="154">
        <f t="shared" si="1"/>
        <v>-5.1559999999999775</v>
      </c>
      <c r="P21">
        <v>40.45320000000001</v>
      </c>
      <c r="Q21">
        <v>21.151244571428578</v>
      </c>
      <c r="R21">
        <v>7.9750594285714289</v>
      </c>
      <c r="S21">
        <v>39.88492885714286</v>
      </c>
      <c r="T21">
        <v>25.379567142857148</v>
      </c>
      <c r="U21" s="156">
        <f t="shared" si="2"/>
        <v>134.84400000000002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110</v>
      </c>
      <c r="D22">
        <f>PPCL!M22</f>
        <v>134.23599999999999</v>
      </c>
      <c r="E22">
        <f>PPCL!N22</f>
        <v>0</v>
      </c>
      <c r="F22">
        <f t="shared" si="4"/>
        <v>275</v>
      </c>
      <c r="G22">
        <f t="shared" si="5"/>
        <v>134.23599999999999</v>
      </c>
      <c r="H22" s="154"/>
      <c r="I22">
        <f>BRPL_EOD!AG22+BRPL_EOD!AH22</f>
        <v>42</v>
      </c>
      <c r="J22">
        <f>BYPL_EOD!AG22+BYPL_EOD!AH22</f>
        <v>21.96</v>
      </c>
      <c r="K22">
        <f>MES_EOD!AG22+MES_EOD!AH22</f>
        <v>8.2799999999999994</v>
      </c>
      <c r="L22">
        <f>NDMC_EOD!AG22+NDMC_EOD!AH22</f>
        <v>41.41</v>
      </c>
      <c r="M22">
        <f>TPDDL_EOD!AG22+TPDDL_EOD!AH22</f>
        <v>26.35</v>
      </c>
      <c r="N22">
        <f t="shared" si="0"/>
        <v>140</v>
      </c>
      <c r="O22" s="154">
        <f t="shared" si="1"/>
        <v>-5.76400000000001</v>
      </c>
      <c r="P22">
        <v>40.270799999999994</v>
      </c>
      <c r="Q22">
        <v>21.055875428571429</v>
      </c>
      <c r="R22">
        <v>7.9391005714285701</v>
      </c>
      <c r="S22">
        <v>39.705091142857135</v>
      </c>
      <c r="T22">
        <v>25.265132857142856</v>
      </c>
      <c r="U22" s="156">
        <f t="shared" si="2"/>
        <v>134.23599999999996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110</v>
      </c>
      <c r="D23">
        <f>PPCL!M23</f>
        <v>134.51599999999999</v>
      </c>
      <c r="E23">
        <f>PPCL!N23</f>
        <v>0</v>
      </c>
      <c r="F23">
        <f t="shared" si="4"/>
        <v>275</v>
      </c>
      <c r="G23">
        <f t="shared" si="5"/>
        <v>134.51599999999999</v>
      </c>
      <c r="H23" s="154"/>
      <c r="I23">
        <f>BRPL_EOD!AG23+BRPL_EOD!AH23</f>
        <v>42</v>
      </c>
      <c r="J23">
        <f>BYPL_EOD!AG23+BYPL_EOD!AH23</f>
        <v>21.96</v>
      </c>
      <c r="K23">
        <f>MES_EOD!AG23+MES_EOD!AH23</f>
        <v>8.2799999999999994</v>
      </c>
      <c r="L23">
        <f>NDMC_EOD!AG23+NDMC_EOD!AH23</f>
        <v>41.41</v>
      </c>
      <c r="M23">
        <f>TPDDL_EOD!AG23+TPDDL_EOD!AH23</f>
        <v>26.35</v>
      </c>
      <c r="N23">
        <f t="shared" si="0"/>
        <v>140</v>
      </c>
      <c r="O23" s="154">
        <f t="shared" si="1"/>
        <v>-5.4840000000000089</v>
      </c>
      <c r="P23">
        <v>40.354799999999997</v>
      </c>
      <c r="Q23">
        <v>21.099795428571429</v>
      </c>
      <c r="R23">
        <v>7.9556605714285702</v>
      </c>
      <c r="S23">
        <v>39.787911142857141</v>
      </c>
      <c r="T23">
        <v>25.317832857142857</v>
      </c>
      <c r="U23" s="156">
        <f t="shared" si="2"/>
        <v>134.51599999999999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110</v>
      </c>
      <c r="D24">
        <f>PPCL!M24</f>
        <v>134.59199999999998</v>
      </c>
      <c r="E24">
        <f>PPCL!N24</f>
        <v>0</v>
      </c>
      <c r="F24">
        <f t="shared" si="4"/>
        <v>275</v>
      </c>
      <c r="G24">
        <f t="shared" si="5"/>
        <v>134.59199999999998</v>
      </c>
      <c r="H24" s="154"/>
      <c r="I24">
        <f>BRPL_EOD!AG24+BRPL_EOD!AH24</f>
        <v>42</v>
      </c>
      <c r="J24">
        <f>BYPL_EOD!AG24+BYPL_EOD!AH24</f>
        <v>21.96</v>
      </c>
      <c r="K24">
        <f>MES_EOD!AG24+MES_EOD!AH24</f>
        <v>8.2799999999999994</v>
      </c>
      <c r="L24">
        <f>NDMC_EOD!AG24+NDMC_EOD!AH24</f>
        <v>41.41</v>
      </c>
      <c r="M24">
        <f>TPDDL_EOD!AG24+TPDDL_EOD!AH24</f>
        <v>26.35</v>
      </c>
      <c r="N24">
        <f t="shared" si="0"/>
        <v>140</v>
      </c>
      <c r="O24" s="154">
        <f t="shared" si="1"/>
        <v>-5.4080000000000155</v>
      </c>
      <c r="P24">
        <v>40.377599999999994</v>
      </c>
      <c r="Q24">
        <v>21.11171657142857</v>
      </c>
      <c r="R24">
        <v>7.9601554285714267</v>
      </c>
      <c r="S24">
        <v>39.810390857142849</v>
      </c>
      <c r="T24">
        <v>25.332137142857142</v>
      </c>
      <c r="U24" s="156">
        <f t="shared" si="2"/>
        <v>134.59199999999998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110</v>
      </c>
      <c r="D25">
        <f>PPCL!M25</f>
        <v>133.72799999999998</v>
      </c>
      <c r="E25">
        <f>PPCL!N25</f>
        <v>0</v>
      </c>
      <c r="F25">
        <f t="shared" si="4"/>
        <v>275</v>
      </c>
      <c r="G25">
        <f t="shared" si="5"/>
        <v>133.72799999999998</v>
      </c>
      <c r="H25" s="154"/>
      <c r="I25">
        <f>BRPL_EOD!AG25+BRPL_EOD!AH25</f>
        <v>42</v>
      </c>
      <c r="J25">
        <f>BYPL_EOD!AG25+BYPL_EOD!AH25</f>
        <v>21.96</v>
      </c>
      <c r="K25">
        <f>MES_EOD!AG25+MES_EOD!AH25</f>
        <v>8.2799999999999994</v>
      </c>
      <c r="L25">
        <f>NDMC_EOD!AG25+NDMC_EOD!AH25</f>
        <v>41.41</v>
      </c>
      <c r="M25">
        <f>TPDDL_EOD!AG25+TPDDL_EOD!AH25</f>
        <v>26.35</v>
      </c>
      <c r="N25">
        <f t="shared" si="0"/>
        <v>140</v>
      </c>
      <c r="O25" s="154">
        <f t="shared" si="1"/>
        <v>-6.2720000000000198</v>
      </c>
      <c r="P25">
        <v>40.118399999999994</v>
      </c>
      <c r="Q25">
        <v>20.976191999999998</v>
      </c>
      <c r="R25">
        <v>7.9090559999999979</v>
      </c>
      <c r="S25">
        <v>39.55483199999999</v>
      </c>
      <c r="T25">
        <v>25.169519999999999</v>
      </c>
      <c r="U25" s="156">
        <f t="shared" si="2"/>
        <v>133.72799999999998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110</v>
      </c>
      <c r="D26">
        <f>PPCL!M26</f>
        <v>134.148</v>
      </c>
      <c r="E26">
        <f>PPCL!N26</f>
        <v>0</v>
      </c>
      <c r="F26">
        <f t="shared" si="4"/>
        <v>275</v>
      </c>
      <c r="G26">
        <f t="shared" si="5"/>
        <v>134.148</v>
      </c>
      <c r="H26" s="154"/>
      <c r="I26">
        <f>BRPL_EOD!AG26+BRPL_EOD!AH26</f>
        <v>42</v>
      </c>
      <c r="J26">
        <f>BYPL_EOD!AG26+BYPL_EOD!AH26</f>
        <v>21.96</v>
      </c>
      <c r="K26">
        <f>MES_EOD!AG26+MES_EOD!AH26</f>
        <v>8.2799999999999994</v>
      </c>
      <c r="L26">
        <f>NDMC_EOD!AG26+NDMC_EOD!AH26</f>
        <v>41.41</v>
      </c>
      <c r="M26">
        <f>TPDDL_EOD!AG26+TPDDL_EOD!AH26</f>
        <v>26.35</v>
      </c>
      <c r="N26">
        <f t="shared" si="0"/>
        <v>140</v>
      </c>
      <c r="O26" s="154">
        <f t="shared" si="1"/>
        <v>-5.8520000000000039</v>
      </c>
      <c r="P26">
        <v>40.244399999999999</v>
      </c>
      <c r="Q26">
        <v>21.042072000000001</v>
      </c>
      <c r="R26">
        <v>7.9338959999999989</v>
      </c>
      <c r="S26">
        <v>39.679061999999995</v>
      </c>
      <c r="T26">
        <v>25.248570000000001</v>
      </c>
      <c r="U26" s="156">
        <f t="shared" si="2"/>
        <v>134.148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110</v>
      </c>
      <c r="D27">
        <f>PPCL!M27</f>
        <v>133.50800000000001</v>
      </c>
      <c r="E27">
        <f>PPCL!N27</f>
        <v>0</v>
      </c>
      <c r="F27">
        <f t="shared" si="4"/>
        <v>275</v>
      </c>
      <c r="G27">
        <f t="shared" si="5"/>
        <v>133.50800000000001</v>
      </c>
      <c r="H27" s="154"/>
      <c r="I27">
        <f>BRPL_EOD!AG27+BRPL_EOD!AH27</f>
        <v>42</v>
      </c>
      <c r="J27">
        <f>BYPL_EOD!AG27+BYPL_EOD!AH27</f>
        <v>21.96</v>
      </c>
      <c r="K27">
        <f>MES_EOD!AG27+MES_EOD!AH27</f>
        <v>8.2799999999999994</v>
      </c>
      <c r="L27">
        <f>NDMC_EOD!AG27+NDMC_EOD!AH27</f>
        <v>41.41</v>
      </c>
      <c r="M27">
        <f>TPDDL_EOD!AG27+TPDDL_EOD!AH27</f>
        <v>26.35</v>
      </c>
      <c r="N27">
        <f t="shared" si="0"/>
        <v>140</v>
      </c>
      <c r="O27" s="154">
        <f t="shared" si="1"/>
        <v>-6.4919999999999902</v>
      </c>
      <c r="P27">
        <v>40.052400000000006</v>
      </c>
      <c r="Q27">
        <v>20.94168342857143</v>
      </c>
      <c r="R27">
        <v>7.8960445714285719</v>
      </c>
      <c r="S27">
        <v>39.489759142857139</v>
      </c>
      <c r="T27">
        <v>25.12811285714286</v>
      </c>
      <c r="U27" s="156">
        <f t="shared" si="2"/>
        <v>133.50800000000001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110</v>
      </c>
      <c r="D28">
        <f>PPCL!M28</f>
        <v>133.00799999999998</v>
      </c>
      <c r="E28">
        <f>PPCL!N28</f>
        <v>0</v>
      </c>
      <c r="F28">
        <f t="shared" si="4"/>
        <v>275</v>
      </c>
      <c r="G28">
        <f t="shared" si="5"/>
        <v>133.00799999999998</v>
      </c>
      <c r="H28" s="154"/>
      <c r="I28">
        <f>BRPL_EOD!AG28+BRPL_EOD!AH28</f>
        <v>42</v>
      </c>
      <c r="J28">
        <f>BYPL_EOD!AG28+BYPL_EOD!AH28</f>
        <v>21.96</v>
      </c>
      <c r="K28">
        <f>MES_EOD!AG28+MES_EOD!AH28</f>
        <v>8.2799999999999994</v>
      </c>
      <c r="L28">
        <f>NDMC_EOD!AG28+NDMC_EOD!AH28</f>
        <v>41.41</v>
      </c>
      <c r="M28">
        <f>TPDDL_EOD!AG28+TPDDL_EOD!AH28</f>
        <v>26.35</v>
      </c>
      <c r="N28">
        <f t="shared" si="0"/>
        <v>140</v>
      </c>
      <c r="O28" s="154">
        <f t="shared" si="1"/>
        <v>-6.9920000000000186</v>
      </c>
      <c r="P28">
        <v>39.902399999999993</v>
      </c>
      <c r="Q28">
        <v>20.863254857142856</v>
      </c>
      <c r="R28">
        <v>7.8664731428571413</v>
      </c>
      <c r="S28">
        <v>39.341866285714275</v>
      </c>
      <c r="T28">
        <v>25.034005714285712</v>
      </c>
      <c r="U28" s="156">
        <f t="shared" si="2"/>
        <v>133.00799999999998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110</v>
      </c>
      <c r="D29">
        <f>PPCL!M29</f>
        <v>133.768</v>
      </c>
      <c r="E29">
        <f>PPCL!N29</f>
        <v>0</v>
      </c>
      <c r="F29">
        <f t="shared" si="4"/>
        <v>275</v>
      </c>
      <c r="G29">
        <f t="shared" si="5"/>
        <v>133.768</v>
      </c>
      <c r="H29" s="154"/>
      <c r="I29">
        <f>BRPL_EOD!AG29+BRPL_EOD!AH29</f>
        <v>42</v>
      </c>
      <c r="J29">
        <f>BYPL_EOD!AG29+BYPL_EOD!AH29</f>
        <v>21.96</v>
      </c>
      <c r="K29">
        <f>MES_EOD!AG29+MES_EOD!AH29</f>
        <v>8.2799999999999994</v>
      </c>
      <c r="L29">
        <f>NDMC_EOD!AG29+NDMC_EOD!AH29</f>
        <v>41.41</v>
      </c>
      <c r="M29">
        <f>TPDDL_EOD!AG29+TPDDL_EOD!AH29</f>
        <v>26.35</v>
      </c>
      <c r="N29">
        <f t="shared" si="0"/>
        <v>140</v>
      </c>
      <c r="O29" s="154">
        <f t="shared" si="1"/>
        <v>-6.2319999999999993</v>
      </c>
      <c r="P29">
        <v>40.130400000000002</v>
      </c>
      <c r="Q29">
        <v>20.982466285714288</v>
      </c>
      <c r="R29">
        <v>7.9114217142857139</v>
      </c>
      <c r="S29">
        <v>39.566663428571424</v>
      </c>
      <c r="T29">
        <v>25.177048571428571</v>
      </c>
      <c r="U29" s="156">
        <f t="shared" si="2"/>
        <v>133.768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110</v>
      </c>
      <c r="D30">
        <f>PPCL!M30</f>
        <v>133.56800000000001</v>
      </c>
      <c r="E30">
        <f>PPCL!N30</f>
        <v>0</v>
      </c>
      <c r="F30">
        <f t="shared" si="4"/>
        <v>275</v>
      </c>
      <c r="G30">
        <f t="shared" si="5"/>
        <v>133.56800000000001</v>
      </c>
      <c r="H30" s="154"/>
      <c r="I30">
        <f>BRPL_EOD!AG30+BRPL_EOD!AH30</f>
        <v>42</v>
      </c>
      <c r="J30">
        <f>BYPL_EOD!AG30+BYPL_EOD!AH30</f>
        <v>21.96</v>
      </c>
      <c r="K30">
        <f>MES_EOD!AG30+MES_EOD!AH30</f>
        <v>8.2799999999999994</v>
      </c>
      <c r="L30">
        <f>NDMC_EOD!AG30+NDMC_EOD!AH30</f>
        <v>41.41</v>
      </c>
      <c r="M30">
        <f>TPDDL_EOD!AG30+TPDDL_EOD!AH30</f>
        <v>26.35</v>
      </c>
      <c r="N30">
        <f t="shared" si="0"/>
        <v>140</v>
      </c>
      <c r="O30" s="154">
        <f t="shared" si="1"/>
        <v>-6.4319999999999879</v>
      </c>
      <c r="P30">
        <v>40.070400000000006</v>
      </c>
      <c r="Q30">
        <v>20.951094857142859</v>
      </c>
      <c r="R30">
        <v>7.8995931428571433</v>
      </c>
      <c r="S30">
        <v>39.507506285714285</v>
      </c>
      <c r="T30">
        <v>25.139405714285719</v>
      </c>
      <c r="U30" s="156">
        <f t="shared" si="2"/>
        <v>133.56800000000001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110</v>
      </c>
      <c r="D31">
        <f>PPCL!M31</f>
        <v>133.53199999999998</v>
      </c>
      <c r="E31">
        <f>PPCL!N31</f>
        <v>0</v>
      </c>
      <c r="F31">
        <f t="shared" si="4"/>
        <v>275</v>
      </c>
      <c r="G31">
        <f t="shared" si="5"/>
        <v>133.53199999999998</v>
      </c>
      <c r="H31" s="154"/>
      <c r="I31">
        <f>BRPL_EOD!AG31+BRPL_EOD!AH31</f>
        <v>42</v>
      </c>
      <c r="J31">
        <f>BYPL_EOD!AG31+BYPL_EOD!AH31</f>
        <v>21.96</v>
      </c>
      <c r="K31">
        <f>MES_EOD!AG31+MES_EOD!AH31</f>
        <v>8.2799999999999994</v>
      </c>
      <c r="L31">
        <f>NDMC_EOD!AG31+NDMC_EOD!AH31</f>
        <v>41.41</v>
      </c>
      <c r="M31">
        <f>TPDDL_EOD!AG31+TPDDL_EOD!AH31</f>
        <v>26.35</v>
      </c>
      <c r="N31">
        <f t="shared" si="0"/>
        <v>140</v>
      </c>
      <c r="O31" s="154">
        <f t="shared" si="1"/>
        <v>-6.4680000000000177</v>
      </c>
      <c r="P31">
        <v>40.059599999999996</v>
      </c>
      <c r="Q31">
        <v>20.945447999999999</v>
      </c>
      <c r="R31">
        <v>7.8974639999999985</v>
      </c>
      <c r="S31">
        <v>39.496857999999989</v>
      </c>
      <c r="T31">
        <v>25.132629999999999</v>
      </c>
      <c r="U31" s="156">
        <f t="shared" si="2"/>
        <v>133.53199999999998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110</v>
      </c>
      <c r="D32">
        <f>PPCL!M32</f>
        <v>133.80399999999997</v>
      </c>
      <c r="E32">
        <f>PPCL!N32</f>
        <v>0</v>
      </c>
      <c r="F32">
        <f t="shared" si="4"/>
        <v>275</v>
      </c>
      <c r="G32">
        <f t="shared" si="5"/>
        <v>133.80399999999997</v>
      </c>
      <c r="H32" s="154"/>
      <c r="I32">
        <f>BRPL_EOD!AG32+BRPL_EOD!AH32</f>
        <v>42</v>
      </c>
      <c r="J32">
        <f>BYPL_EOD!AG32+BYPL_EOD!AH32</f>
        <v>21.96</v>
      </c>
      <c r="K32">
        <f>MES_EOD!AG32+MES_EOD!AH32</f>
        <v>8.2799999999999994</v>
      </c>
      <c r="L32">
        <f>NDMC_EOD!AG32+NDMC_EOD!AH32</f>
        <v>41.41</v>
      </c>
      <c r="M32">
        <f>TPDDL_EOD!AG32+TPDDL_EOD!AH32</f>
        <v>26.35</v>
      </c>
      <c r="N32">
        <f t="shared" si="0"/>
        <v>140</v>
      </c>
      <c r="O32" s="154">
        <f t="shared" si="1"/>
        <v>-6.1960000000000264</v>
      </c>
      <c r="P32">
        <v>40.141199999999991</v>
      </c>
      <c r="Q32">
        <v>20.988113142857138</v>
      </c>
      <c r="R32">
        <v>7.9135508571428552</v>
      </c>
      <c r="S32">
        <v>39.577311714285706</v>
      </c>
      <c r="T32">
        <v>25.18382428571428</v>
      </c>
      <c r="U32" s="156">
        <f t="shared" si="2"/>
        <v>133.80399999999997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110</v>
      </c>
      <c r="D33">
        <f>PPCL!M33</f>
        <v>133.68400000000003</v>
      </c>
      <c r="E33">
        <f>PPCL!N33</f>
        <v>0</v>
      </c>
      <c r="F33">
        <f t="shared" si="4"/>
        <v>275</v>
      </c>
      <c r="G33">
        <f t="shared" si="5"/>
        <v>133.68400000000003</v>
      </c>
      <c r="H33" s="154"/>
      <c r="I33">
        <f>BRPL_EOD!AG33+BRPL_EOD!AH33</f>
        <v>42</v>
      </c>
      <c r="J33">
        <f>BYPL_EOD!AG33+BYPL_EOD!AH33</f>
        <v>21.96</v>
      </c>
      <c r="K33">
        <f>MES_EOD!AG33+MES_EOD!AH33</f>
        <v>8.2799999999999994</v>
      </c>
      <c r="L33">
        <f>NDMC_EOD!AG33+NDMC_EOD!AH33</f>
        <v>41.41</v>
      </c>
      <c r="M33">
        <f>TPDDL_EOD!AG33+TPDDL_EOD!AH33</f>
        <v>26.35</v>
      </c>
      <c r="N33">
        <f t="shared" si="0"/>
        <v>140</v>
      </c>
      <c r="O33" s="154">
        <f t="shared" si="1"/>
        <v>-6.3159999999999741</v>
      </c>
      <c r="P33">
        <v>40.105200000000011</v>
      </c>
      <c r="Q33">
        <v>20.96929028571429</v>
      </c>
      <c r="R33">
        <v>7.906453714285715</v>
      </c>
      <c r="S33">
        <v>39.541817428571434</v>
      </c>
      <c r="T33">
        <v>25.161238571428576</v>
      </c>
      <c r="U33" s="156">
        <f t="shared" si="2"/>
        <v>133.68400000000003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110</v>
      </c>
      <c r="D34">
        <f>PPCL!M34</f>
        <v>134.53199999999998</v>
      </c>
      <c r="E34">
        <f>PPCL!N34</f>
        <v>0</v>
      </c>
      <c r="F34">
        <f t="shared" si="4"/>
        <v>275</v>
      </c>
      <c r="G34">
        <f t="shared" si="5"/>
        <v>134.53199999999998</v>
      </c>
      <c r="H34" s="154"/>
      <c r="I34">
        <f>BRPL_EOD!AG34+BRPL_EOD!AH34</f>
        <v>42</v>
      </c>
      <c r="J34">
        <f>BYPL_EOD!AG34+BYPL_EOD!AH34</f>
        <v>21.96</v>
      </c>
      <c r="K34">
        <f>MES_EOD!AG34+MES_EOD!AH34</f>
        <v>8.2799999999999994</v>
      </c>
      <c r="L34">
        <f>NDMC_EOD!AG34+NDMC_EOD!AH34</f>
        <v>41.41</v>
      </c>
      <c r="M34">
        <f>TPDDL_EOD!AG34+TPDDL_EOD!AH34</f>
        <v>26.35</v>
      </c>
      <c r="N34">
        <f t="shared" si="0"/>
        <v>140</v>
      </c>
      <c r="O34" s="154">
        <f t="shared" si="1"/>
        <v>-5.4680000000000177</v>
      </c>
      <c r="P34">
        <v>40.359599999999993</v>
      </c>
      <c r="Q34">
        <v>21.102305142857141</v>
      </c>
      <c r="R34">
        <v>7.9566068571428552</v>
      </c>
      <c r="S34">
        <v>39.792643714285703</v>
      </c>
      <c r="T34">
        <v>25.320844285714283</v>
      </c>
      <c r="U34" s="156">
        <f t="shared" si="2"/>
        <v>134.53199999999998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110</v>
      </c>
      <c r="D35">
        <f>PPCL!M35</f>
        <v>137.78</v>
      </c>
      <c r="E35">
        <f>PPCL!N35</f>
        <v>0</v>
      </c>
      <c r="F35">
        <f t="shared" si="4"/>
        <v>275</v>
      </c>
      <c r="G35">
        <f t="shared" si="5"/>
        <v>137.78</v>
      </c>
      <c r="H35" s="154"/>
      <c r="I35">
        <f>BRPL_EOD!AG35+BRPL_EOD!AH35</f>
        <v>42</v>
      </c>
      <c r="J35">
        <f>BYPL_EOD!AG35+BYPL_EOD!AH35</f>
        <v>21.96</v>
      </c>
      <c r="K35">
        <f>MES_EOD!AG35+MES_EOD!AH35</f>
        <v>8.2799999999999994</v>
      </c>
      <c r="L35">
        <f>NDMC_EOD!AG35+NDMC_EOD!AH35</f>
        <v>41.41</v>
      </c>
      <c r="M35">
        <f>TPDDL_EOD!AG35+TPDDL_EOD!AH35</f>
        <v>26.35</v>
      </c>
      <c r="N35">
        <f t="shared" si="0"/>
        <v>140</v>
      </c>
      <c r="O35" s="154">
        <f t="shared" si="1"/>
        <v>-2.2199999999999989</v>
      </c>
      <c r="P35">
        <v>41.334000000000003</v>
      </c>
      <c r="Q35">
        <v>21.611777142857143</v>
      </c>
      <c r="R35">
        <v>8.1487028571428564</v>
      </c>
      <c r="S35">
        <v>40.753355714285711</v>
      </c>
      <c r="T35">
        <v>25.932164285714286</v>
      </c>
      <c r="U35" s="156">
        <f t="shared" si="2"/>
        <v>137.78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110</v>
      </c>
      <c r="D36">
        <f>PPCL!M36</f>
        <v>135.732</v>
      </c>
      <c r="E36">
        <f>PPCL!N36</f>
        <v>0</v>
      </c>
      <c r="F36">
        <f t="shared" si="4"/>
        <v>275</v>
      </c>
      <c r="G36">
        <f t="shared" si="5"/>
        <v>135.732</v>
      </c>
      <c r="H36" s="154"/>
      <c r="I36">
        <f>BRPL_EOD!AG36+BRPL_EOD!AH36</f>
        <v>42</v>
      </c>
      <c r="J36">
        <f>BYPL_EOD!AG36+BYPL_EOD!AH36</f>
        <v>21.96</v>
      </c>
      <c r="K36">
        <f>MES_EOD!AG36+MES_EOD!AH36</f>
        <v>8.2799999999999994</v>
      </c>
      <c r="L36">
        <f>NDMC_EOD!AG36+NDMC_EOD!AH36</f>
        <v>41.41</v>
      </c>
      <c r="M36">
        <f>TPDDL_EOD!AG36+TPDDL_EOD!AH36</f>
        <v>26.35</v>
      </c>
      <c r="N36">
        <f t="shared" si="0"/>
        <v>140</v>
      </c>
      <c r="O36" s="154">
        <f t="shared" si="1"/>
        <v>-4.2680000000000007</v>
      </c>
      <c r="P36">
        <v>40.7196</v>
      </c>
      <c r="Q36">
        <v>21.290533714285715</v>
      </c>
      <c r="R36">
        <v>8.0275782857142843</v>
      </c>
      <c r="S36">
        <v>40.147586571428569</v>
      </c>
      <c r="T36">
        <v>25.546701428571431</v>
      </c>
      <c r="U36" s="156">
        <f t="shared" si="2"/>
        <v>135.732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110</v>
      </c>
      <c r="D37">
        <f>PPCL!M37</f>
        <v>135.55600000000001</v>
      </c>
      <c r="E37">
        <f>PPCL!N37</f>
        <v>0</v>
      </c>
      <c r="F37">
        <f t="shared" si="4"/>
        <v>275</v>
      </c>
      <c r="G37">
        <f t="shared" si="5"/>
        <v>135.55600000000001</v>
      </c>
      <c r="H37" s="154"/>
      <c r="I37">
        <f>BRPL_EOD!AG37+BRPL_EOD!AH37</f>
        <v>42</v>
      </c>
      <c r="J37">
        <f>BYPL_EOD!AG37+BYPL_EOD!AH37</f>
        <v>21.96</v>
      </c>
      <c r="K37">
        <f>MES_EOD!AG37+MES_EOD!AH37</f>
        <v>8.2799999999999994</v>
      </c>
      <c r="L37">
        <f>NDMC_EOD!AG37+NDMC_EOD!AH37</f>
        <v>41.41</v>
      </c>
      <c r="M37">
        <f>TPDDL_EOD!AG37+TPDDL_EOD!AH37</f>
        <v>26.35</v>
      </c>
      <c r="N37">
        <f t="shared" si="0"/>
        <v>140</v>
      </c>
      <c r="O37" s="154">
        <f t="shared" si="1"/>
        <v>-4.4439999999999884</v>
      </c>
      <c r="P37">
        <v>40.666800000000002</v>
      </c>
      <c r="Q37">
        <v>21.262926857142858</v>
      </c>
      <c r="R37">
        <v>8.0171691428571421</v>
      </c>
      <c r="S37">
        <v>40.095528285714288</v>
      </c>
      <c r="T37">
        <v>25.513575714285718</v>
      </c>
      <c r="U37" s="156">
        <f t="shared" si="2"/>
        <v>135.55600000000001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110</v>
      </c>
      <c r="D38">
        <f>PPCL!M38</f>
        <v>135.53199999999998</v>
      </c>
      <c r="E38">
        <f>PPCL!N38</f>
        <v>0</v>
      </c>
      <c r="F38">
        <f t="shared" si="4"/>
        <v>275</v>
      </c>
      <c r="G38">
        <f t="shared" si="5"/>
        <v>135.53199999999998</v>
      </c>
      <c r="H38" s="154"/>
      <c r="I38">
        <f>BRPL_EOD!AG38+BRPL_EOD!AH38</f>
        <v>42</v>
      </c>
      <c r="J38">
        <f>BYPL_EOD!AG38+BYPL_EOD!AH38</f>
        <v>21.96</v>
      </c>
      <c r="K38">
        <f>MES_EOD!AG38+MES_EOD!AH38</f>
        <v>8.2799999999999994</v>
      </c>
      <c r="L38">
        <f>NDMC_EOD!AG38+NDMC_EOD!AH38</f>
        <v>41.41</v>
      </c>
      <c r="M38">
        <f>TPDDL_EOD!AG38+TPDDL_EOD!AH38</f>
        <v>26.35</v>
      </c>
      <c r="N38">
        <f t="shared" si="0"/>
        <v>140</v>
      </c>
      <c r="O38" s="154">
        <f t="shared" si="1"/>
        <v>-4.4680000000000177</v>
      </c>
      <c r="P38">
        <v>40.659599999999998</v>
      </c>
      <c r="Q38">
        <v>21.259162285714282</v>
      </c>
      <c r="R38">
        <v>8.0157497142857128</v>
      </c>
      <c r="S38">
        <v>40.088429428571423</v>
      </c>
      <c r="T38">
        <v>25.509058571428568</v>
      </c>
      <c r="U38" s="156">
        <f t="shared" si="2"/>
        <v>135.53199999999998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110</v>
      </c>
      <c r="D39">
        <f>PPCL!M39</f>
        <v>135.53200000000001</v>
      </c>
      <c r="E39">
        <f>PPCL!N39</f>
        <v>0</v>
      </c>
      <c r="F39">
        <f t="shared" si="4"/>
        <v>275</v>
      </c>
      <c r="G39">
        <f t="shared" si="5"/>
        <v>135.53200000000001</v>
      </c>
      <c r="H39" s="154"/>
      <c r="I39">
        <f>BRPL_EOD!AG39+BRPL_EOD!AH39</f>
        <v>42</v>
      </c>
      <c r="J39">
        <f>BYPL_EOD!AG39+BYPL_EOD!AH39</f>
        <v>21.96</v>
      </c>
      <c r="K39">
        <f>MES_EOD!AG39+MES_EOD!AH39</f>
        <v>8.2799999999999994</v>
      </c>
      <c r="L39">
        <f>NDMC_EOD!AG39+NDMC_EOD!AH39</f>
        <v>41.41</v>
      </c>
      <c r="M39">
        <f>TPDDL_EOD!AG39+TPDDL_EOD!AH39</f>
        <v>26.35</v>
      </c>
      <c r="N39">
        <f t="shared" si="0"/>
        <v>140</v>
      </c>
      <c r="O39" s="154">
        <f t="shared" si="1"/>
        <v>-4.4679999999999893</v>
      </c>
      <c r="P39">
        <v>40.659600000000005</v>
      </c>
      <c r="Q39">
        <v>21.259162285714289</v>
      </c>
      <c r="R39">
        <v>8.0157497142857146</v>
      </c>
      <c r="S39">
        <v>40.08842942857143</v>
      </c>
      <c r="T39">
        <v>25.509058571428575</v>
      </c>
      <c r="U39" s="156">
        <f t="shared" si="2"/>
        <v>135.53200000000001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110</v>
      </c>
      <c r="D40">
        <f>PPCL!M40</f>
        <v>134.98399999999998</v>
      </c>
      <c r="E40">
        <f>PPCL!N40</f>
        <v>0</v>
      </c>
      <c r="F40">
        <f t="shared" si="4"/>
        <v>275</v>
      </c>
      <c r="G40">
        <f t="shared" si="5"/>
        <v>134.98399999999998</v>
      </c>
      <c r="H40" s="154"/>
      <c r="I40">
        <f>BRPL_EOD!AG40+BRPL_EOD!AH40</f>
        <v>42</v>
      </c>
      <c r="J40">
        <f>BYPL_EOD!AG40+BYPL_EOD!AH40</f>
        <v>21.96</v>
      </c>
      <c r="K40">
        <f>MES_EOD!AG40+MES_EOD!AH40</f>
        <v>8.2799999999999994</v>
      </c>
      <c r="L40">
        <f>NDMC_EOD!AG40+NDMC_EOD!AH40</f>
        <v>41.41</v>
      </c>
      <c r="M40">
        <f>TPDDL_EOD!AG40+TPDDL_EOD!AH40</f>
        <v>26.35</v>
      </c>
      <c r="N40">
        <f t="shared" si="0"/>
        <v>140</v>
      </c>
      <c r="O40" s="154">
        <f t="shared" si="1"/>
        <v>-5.0160000000000196</v>
      </c>
      <c r="P40">
        <v>40.495199999999997</v>
      </c>
      <c r="Q40">
        <v>21.17320457142857</v>
      </c>
      <c r="R40">
        <v>7.9833394285714272</v>
      </c>
      <c r="S40">
        <v>39.926338857142845</v>
      </c>
      <c r="T40">
        <v>25.405917142857142</v>
      </c>
      <c r="U40" s="156">
        <f t="shared" si="2"/>
        <v>134.98399999999998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110</v>
      </c>
      <c r="D41">
        <f>PPCL!M41</f>
        <v>134.65199999999999</v>
      </c>
      <c r="E41">
        <f>PPCL!N41</f>
        <v>0</v>
      </c>
      <c r="F41">
        <f t="shared" si="4"/>
        <v>275</v>
      </c>
      <c r="G41">
        <f t="shared" si="5"/>
        <v>134.65199999999999</v>
      </c>
      <c r="H41" s="154"/>
      <c r="I41">
        <f>BRPL_EOD!AG41+BRPL_EOD!AH41</f>
        <v>42</v>
      </c>
      <c r="J41">
        <f>BYPL_EOD!AG41+BYPL_EOD!AH41</f>
        <v>21.96</v>
      </c>
      <c r="K41">
        <f>MES_EOD!AG41+MES_EOD!AH41</f>
        <v>8.2799999999999994</v>
      </c>
      <c r="L41">
        <f>NDMC_EOD!AG41+NDMC_EOD!AH41</f>
        <v>41.41</v>
      </c>
      <c r="M41">
        <f>TPDDL_EOD!AG41+TPDDL_EOD!AH41</f>
        <v>26.35</v>
      </c>
      <c r="N41">
        <f t="shared" si="0"/>
        <v>140</v>
      </c>
      <c r="O41" s="154">
        <f t="shared" si="1"/>
        <v>-5.3480000000000132</v>
      </c>
      <c r="P41">
        <v>40.395599999999995</v>
      </c>
      <c r="Q41">
        <v>21.121127999999999</v>
      </c>
      <c r="R41">
        <v>7.963703999999999</v>
      </c>
      <c r="S41">
        <v>39.828137999999996</v>
      </c>
      <c r="T41">
        <v>25.343429999999998</v>
      </c>
      <c r="U41" s="156">
        <f t="shared" si="2"/>
        <v>134.65199999999999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110</v>
      </c>
      <c r="D42">
        <f>PPCL!M42</f>
        <v>135.096</v>
      </c>
      <c r="E42">
        <f>PPCL!N42</f>
        <v>0</v>
      </c>
      <c r="F42">
        <f t="shared" si="4"/>
        <v>275</v>
      </c>
      <c r="G42">
        <f t="shared" si="5"/>
        <v>135.096</v>
      </c>
      <c r="H42" s="154"/>
      <c r="I42">
        <f>BRPL_EOD!AG42+BRPL_EOD!AH42</f>
        <v>42</v>
      </c>
      <c r="J42">
        <f>BYPL_EOD!AG42+BYPL_EOD!AH42</f>
        <v>21.96</v>
      </c>
      <c r="K42">
        <f>MES_EOD!AG42+MES_EOD!AH42</f>
        <v>8.2799999999999994</v>
      </c>
      <c r="L42">
        <f>NDMC_EOD!AG42+NDMC_EOD!AH42</f>
        <v>41.41</v>
      </c>
      <c r="M42">
        <f>TPDDL_EOD!AG42+TPDDL_EOD!AH42</f>
        <v>26.35</v>
      </c>
      <c r="N42">
        <f t="shared" si="0"/>
        <v>140</v>
      </c>
      <c r="O42" s="154">
        <f t="shared" si="1"/>
        <v>-4.9039999999999964</v>
      </c>
      <c r="P42">
        <v>40.528800000000004</v>
      </c>
      <c r="Q42">
        <v>21.190772571428575</v>
      </c>
      <c r="R42">
        <v>7.9899634285714285</v>
      </c>
      <c r="S42">
        <v>39.959466857142857</v>
      </c>
      <c r="T42">
        <v>25.426997142857147</v>
      </c>
      <c r="U42" s="156">
        <f t="shared" si="2"/>
        <v>135.096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110</v>
      </c>
      <c r="D43">
        <f>PPCL!M43</f>
        <v>139.47999999999999</v>
      </c>
      <c r="E43">
        <f>PPCL!N43</f>
        <v>0</v>
      </c>
      <c r="F43">
        <f t="shared" si="4"/>
        <v>275</v>
      </c>
      <c r="G43">
        <f t="shared" si="5"/>
        <v>139.47999999999999</v>
      </c>
      <c r="H43" s="154"/>
      <c r="I43">
        <f>BRPL_EOD!AG43+BRPL_EOD!AH43</f>
        <v>42</v>
      </c>
      <c r="J43">
        <f>BYPL_EOD!AG43+BYPL_EOD!AH43</f>
        <v>21.96</v>
      </c>
      <c r="K43">
        <f>MES_EOD!AG43+MES_EOD!AH43</f>
        <v>8.2799999999999994</v>
      </c>
      <c r="L43">
        <f>NDMC_EOD!AG43+NDMC_EOD!AH43</f>
        <v>41.41</v>
      </c>
      <c r="M43">
        <f>TPDDL_EOD!AG43+TPDDL_EOD!AH43</f>
        <v>26.35</v>
      </c>
      <c r="N43">
        <f t="shared" si="0"/>
        <v>140</v>
      </c>
      <c r="O43" s="154">
        <f t="shared" si="1"/>
        <v>-0.52000000000001023</v>
      </c>
      <c r="P43">
        <v>41.843999999999994</v>
      </c>
      <c r="Q43">
        <v>21.878434285714285</v>
      </c>
      <c r="R43">
        <v>8.2492457142857134</v>
      </c>
      <c r="S43">
        <v>41.25619142857142</v>
      </c>
      <c r="T43">
        <v>26.252128571428571</v>
      </c>
      <c r="U43" s="156">
        <f t="shared" si="2"/>
        <v>139.47999999999996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110</v>
      </c>
      <c r="D44">
        <f>PPCL!M44</f>
        <v>139.04</v>
      </c>
      <c r="E44">
        <f>PPCL!N44</f>
        <v>0</v>
      </c>
      <c r="F44">
        <f t="shared" si="4"/>
        <v>275</v>
      </c>
      <c r="G44">
        <f t="shared" si="5"/>
        <v>139.04</v>
      </c>
      <c r="H44" s="154"/>
      <c r="I44">
        <f>BRPL_EOD!AG44+BRPL_EOD!AH44</f>
        <v>42</v>
      </c>
      <c r="J44">
        <f>BYPL_EOD!AG44+BYPL_EOD!AH44</f>
        <v>21.96</v>
      </c>
      <c r="K44">
        <f>MES_EOD!AG44+MES_EOD!AH44</f>
        <v>8.2799999999999994</v>
      </c>
      <c r="L44">
        <f>NDMC_EOD!AG44+NDMC_EOD!AH44</f>
        <v>41.41</v>
      </c>
      <c r="M44">
        <f>TPDDL_EOD!AG44+TPDDL_EOD!AH44</f>
        <v>26.35</v>
      </c>
      <c r="N44">
        <f t="shared" si="0"/>
        <v>140</v>
      </c>
      <c r="O44" s="154">
        <f t="shared" si="1"/>
        <v>-0.96000000000000796</v>
      </c>
      <c r="P44">
        <v>41.711999999999996</v>
      </c>
      <c r="Q44">
        <v>21.809417142857143</v>
      </c>
      <c r="R44">
        <v>8.2232228571428561</v>
      </c>
      <c r="S44">
        <v>41.126045714285709</v>
      </c>
      <c r="T44">
        <v>26.169314285714286</v>
      </c>
      <c r="U44" s="156">
        <f t="shared" si="2"/>
        <v>139.04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110</v>
      </c>
      <c r="D45">
        <f>PPCL!M45</f>
        <v>138.58399999999997</v>
      </c>
      <c r="E45">
        <f>PPCL!N45</f>
        <v>0</v>
      </c>
      <c r="F45">
        <f t="shared" si="4"/>
        <v>275</v>
      </c>
      <c r="G45">
        <f t="shared" si="5"/>
        <v>138.58399999999997</v>
      </c>
      <c r="H45" s="154"/>
      <c r="I45">
        <f>BRPL_EOD!AG45+BRPL_EOD!AH45</f>
        <v>42</v>
      </c>
      <c r="J45">
        <f>BYPL_EOD!AG45+BYPL_EOD!AH45</f>
        <v>21.96</v>
      </c>
      <c r="K45">
        <f>MES_EOD!AG45+MES_EOD!AH45</f>
        <v>8.2799999999999994</v>
      </c>
      <c r="L45">
        <f>NDMC_EOD!AG45+NDMC_EOD!AH45</f>
        <v>41.41</v>
      </c>
      <c r="M45">
        <f>TPDDL_EOD!AG45+TPDDL_EOD!AH45</f>
        <v>26.35</v>
      </c>
      <c r="N45">
        <f t="shared" si="0"/>
        <v>140</v>
      </c>
      <c r="O45" s="154">
        <f t="shared" si="1"/>
        <v>-1.4160000000000252</v>
      </c>
      <c r="P45">
        <v>41.575199999999995</v>
      </c>
      <c r="Q45">
        <v>21.737890285714283</v>
      </c>
      <c r="R45">
        <v>8.1962537142857119</v>
      </c>
      <c r="S45">
        <v>40.991167428571416</v>
      </c>
      <c r="T45">
        <v>26.083488571428568</v>
      </c>
      <c r="U45" s="156">
        <f t="shared" si="2"/>
        <v>138.58399999999997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110</v>
      </c>
      <c r="D46">
        <f>PPCL!M46</f>
        <v>138.19999999999999</v>
      </c>
      <c r="E46">
        <f>PPCL!N46</f>
        <v>0</v>
      </c>
      <c r="F46">
        <f t="shared" si="4"/>
        <v>275</v>
      </c>
      <c r="G46">
        <f t="shared" si="5"/>
        <v>138.19999999999999</v>
      </c>
      <c r="H46" s="154"/>
      <c r="I46">
        <f>BRPL_EOD!AG46+BRPL_EOD!AH46</f>
        <v>42</v>
      </c>
      <c r="J46">
        <f>BYPL_EOD!AG46+BYPL_EOD!AH46</f>
        <v>21.96</v>
      </c>
      <c r="K46">
        <f>MES_EOD!AG46+MES_EOD!AH46</f>
        <v>8.2799999999999994</v>
      </c>
      <c r="L46">
        <f>NDMC_EOD!AG46+NDMC_EOD!AH46</f>
        <v>41.41</v>
      </c>
      <c r="M46">
        <f>TPDDL_EOD!AG46+TPDDL_EOD!AH46</f>
        <v>26.35</v>
      </c>
      <c r="N46">
        <f t="shared" si="0"/>
        <v>140</v>
      </c>
      <c r="O46" s="154">
        <f t="shared" si="1"/>
        <v>-1.8000000000000114</v>
      </c>
      <c r="P46">
        <v>41.459999999999994</v>
      </c>
      <c r="Q46">
        <v>21.677657142857143</v>
      </c>
      <c r="R46">
        <v>8.1735428571428557</v>
      </c>
      <c r="S46">
        <v>40.877585714285708</v>
      </c>
      <c r="T46">
        <v>26.011214285714285</v>
      </c>
      <c r="U46" s="156">
        <f t="shared" si="2"/>
        <v>138.19999999999999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110</v>
      </c>
      <c r="D47">
        <f>PPCL!M47</f>
        <v>138.27999999999997</v>
      </c>
      <c r="E47">
        <f>PPCL!N47</f>
        <v>0</v>
      </c>
      <c r="F47">
        <f t="shared" si="4"/>
        <v>275</v>
      </c>
      <c r="G47">
        <f t="shared" si="5"/>
        <v>138.27999999999997</v>
      </c>
      <c r="H47" s="154"/>
      <c r="I47">
        <f>BRPL_EOD!AG47+BRPL_EOD!AH47</f>
        <v>42</v>
      </c>
      <c r="J47">
        <f>BYPL_EOD!AG47+BYPL_EOD!AH47</f>
        <v>21.96</v>
      </c>
      <c r="K47">
        <f>MES_EOD!AG47+MES_EOD!AH47</f>
        <v>8.2799999999999994</v>
      </c>
      <c r="L47">
        <f>NDMC_EOD!AG47+NDMC_EOD!AH47</f>
        <v>41.41</v>
      </c>
      <c r="M47">
        <f>TPDDL_EOD!AG47+TPDDL_EOD!AH47</f>
        <v>26.35</v>
      </c>
      <c r="N47">
        <f t="shared" si="0"/>
        <v>140</v>
      </c>
      <c r="O47" s="154">
        <f t="shared" si="1"/>
        <v>-1.7200000000000273</v>
      </c>
      <c r="P47">
        <v>41.483999999999995</v>
      </c>
      <c r="Q47">
        <v>21.69020571428571</v>
      </c>
      <c r="R47">
        <v>8.1782742857142843</v>
      </c>
      <c r="S47">
        <v>40.90124857142856</v>
      </c>
      <c r="T47">
        <v>26.026271428571423</v>
      </c>
      <c r="U47" s="156">
        <f t="shared" si="2"/>
        <v>138.27999999999997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110</v>
      </c>
      <c r="D48">
        <f>PPCL!M48</f>
        <v>138.20800000000003</v>
      </c>
      <c r="E48">
        <f>PPCL!N48</f>
        <v>0</v>
      </c>
      <c r="F48">
        <f t="shared" si="4"/>
        <v>275</v>
      </c>
      <c r="G48">
        <f t="shared" si="5"/>
        <v>138.20800000000003</v>
      </c>
      <c r="H48" s="154"/>
      <c r="I48">
        <f>BRPL_EOD!AG48+BRPL_EOD!AH48</f>
        <v>42</v>
      </c>
      <c r="J48">
        <f>BYPL_EOD!AG48+BYPL_EOD!AH48</f>
        <v>21.96</v>
      </c>
      <c r="K48">
        <f>MES_EOD!AG48+MES_EOD!AH48</f>
        <v>8.2799999999999994</v>
      </c>
      <c r="L48">
        <f>NDMC_EOD!AG48+NDMC_EOD!AH48</f>
        <v>41.41</v>
      </c>
      <c r="M48">
        <f>TPDDL_EOD!AG48+TPDDL_EOD!AH48</f>
        <v>26.35</v>
      </c>
      <c r="N48">
        <f t="shared" si="0"/>
        <v>140</v>
      </c>
      <c r="O48" s="154">
        <f t="shared" si="1"/>
        <v>-1.7919999999999732</v>
      </c>
      <c r="P48">
        <v>41.462400000000009</v>
      </c>
      <c r="Q48">
        <v>21.678912000000004</v>
      </c>
      <c r="R48">
        <v>8.1740160000000017</v>
      </c>
      <c r="S48">
        <v>40.879952000000003</v>
      </c>
      <c r="T48">
        <v>26.012720000000005</v>
      </c>
      <c r="U48" s="156">
        <f t="shared" si="2"/>
        <v>138.20800000000003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110</v>
      </c>
      <c r="D49">
        <f>PPCL!M49</f>
        <v>138.76</v>
      </c>
      <c r="E49">
        <f>PPCL!N49</f>
        <v>0</v>
      </c>
      <c r="F49">
        <f t="shared" si="4"/>
        <v>275</v>
      </c>
      <c r="G49">
        <f t="shared" si="5"/>
        <v>138.76</v>
      </c>
      <c r="H49" s="154"/>
      <c r="I49">
        <f>BRPL_EOD!AG49+BRPL_EOD!AH49</f>
        <v>42</v>
      </c>
      <c r="J49">
        <f>BYPL_EOD!AG49+BYPL_EOD!AH49</f>
        <v>21.96</v>
      </c>
      <c r="K49">
        <f>MES_EOD!AG49+MES_EOD!AH49</f>
        <v>8.2799999999999994</v>
      </c>
      <c r="L49">
        <f>NDMC_EOD!AG49+NDMC_EOD!AH49</f>
        <v>41.41</v>
      </c>
      <c r="M49">
        <f>TPDDL_EOD!AG49+TPDDL_EOD!AH49</f>
        <v>26.35</v>
      </c>
      <c r="N49">
        <f t="shared" si="0"/>
        <v>140</v>
      </c>
      <c r="O49" s="154">
        <f t="shared" si="1"/>
        <v>-1.2400000000000091</v>
      </c>
      <c r="P49">
        <v>41.628</v>
      </c>
      <c r="Q49">
        <v>21.765497142857143</v>
      </c>
      <c r="R49">
        <v>8.2066628571428559</v>
      </c>
      <c r="S49">
        <v>41.043225714285711</v>
      </c>
      <c r="T49">
        <v>26.116614285714284</v>
      </c>
      <c r="U49" s="156">
        <f t="shared" si="2"/>
        <v>138.76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110</v>
      </c>
      <c r="D50">
        <f>PPCL!M50</f>
        <v>139.00799999999998</v>
      </c>
      <c r="E50">
        <f>PPCL!N50</f>
        <v>0</v>
      </c>
      <c r="F50">
        <f t="shared" si="4"/>
        <v>275</v>
      </c>
      <c r="G50">
        <f t="shared" si="5"/>
        <v>139.00799999999998</v>
      </c>
      <c r="H50" s="154"/>
      <c r="I50">
        <f>BRPL_EOD!AG50+BRPL_EOD!AH50</f>
        <v>42</v>
      </c>
      <c r="J50">
        <f>BYPL_EOD!AG50+BYPL_EOD!AH50</f>
        <v>21.96</v>
      </c>
      <c r="K50">
        <f>MES_EOD!AG50+MES_EOD!AH50</f>
        <v>8.2799999999999994</v>
      </c>
      <c r="L50">
        <f>NDMC_EOD!AG50+NDMC_EOD!AH50</f>
        <v>41.41</v>
      </c>
      <c r="M50">
        <f>TPDDL_EOD!AG50+TPDDL_EOD!AH50</f>
        <v>26.35</v>
      </c>
      <c r="N50">
        <f t="shared" si="0"/>
        <v>140</v>
      </c>
      <c r="O50" s="154">
        <f t="shared" si="1"/>
        <v>-0.99200000000001864</v>
      </c>
      <c r="P50">
        <v>41.702399999999997</v>
      </c>
      <c r="Q50">
        <v>21.804397714285713</v>
      </c>
      <c r="R50">
        <v>8.2213302857142843</v>
      </c>
      <c r="S50">
        <v>41.116580571428564</v>
      </c>
      <c r="T50">
        <v>26.163291428571426</v>
      </c>
      <c r="U50" s="156">
        <f t="shared" si="2"/>
        <v>139.00799999999998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110</v>
      </c>
      <c r="D51">
        <f>PPCL!M51</f>
        <v>138.19999999999999</v>
      </c>
      <c r="E51">
        <f>PPCL!N51</f>
        <v>0</v>
      </c>
      <c r="F51">
        <f t="shared" si="4"/>
        <v>275</v>
      </c>
      <c r="G51">
        <f t="shared" si="5"/>
        <v>138.19999999999999</v>
      </c>
      <c r="H51" s="154"/>
      <c r="I51">
        <f>BRPL_EOD!AG51+BRPL_EOD!AH51</f>
        <v>42</v>
      </c>
      <c r="J51">
        <f>BYPL_EOD!AG51+BYPL_EOD!AH51</f>
        <v>21.96</v>
      </c>
      <c r="K51">
        <f>MES_EOD!AG51+MES_EOD!AH51</f>
        <v>8.2799999999999994</v>
      </c>
      <c r="L51">
        <f>NDMC_EOD!AG51+NDMC_EOD!AH51</f>
        <v>41.41</v>
      </c>
      <c r="M51">
        <f>TPDDL_EOD!AG51+TPDDL_EOD!AH51</f>
        <v>26.35</v>
      </c>
      <c r="N51">
        <f t="shared" si="0"/>
        <v>140</v>
      </c>
      <c r="O51" s="154">
        <f t="shared" si="1"/>
        <v>-1.8000000000000114</v>
      </c>
      <c r="P51">
        <v>41.459999999999994</v>
      </c>
      <c r="Q51">
        <v>21.677657142857143</v>
      </c>
      <c r="R51">
        <v>8.1735428571428557</v>
      </c>
      <c r="S51">
        <v>40.877585714285708</v>
      </c>
      <c r="T51">
        <v>26.011214285714285</v>
      </c>
      <c r="U51" s="156">
        <f t="shared" si="2"/>
        <v>138.19999999999999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110</v>
      </c>
      <c r="D52">
        <f>PPCL!M52</f>
        <v>139.04</v>
      </c>
      <c r="E52">
        <f>PPCL!N52</f>
        <v>0</v>
      </c>
      <c r="F52">
        <f t="shared" si="4"/>
        <v>275</v>
      </c>
      <c r="G52">
        <f t="shared" si="5"/>
        <v>139.04</v>
      </c>
      <c r="H52" s="154"/>
      <c r="I52">
        <f>BRPL_EOD!AG52+BRPL_EOD!AH52</f>
        <v>42</v>
      </c>
      <c r="J52">
        <f>BYPL_EOD!AG52+BYPL_EOD!AH52</f>
        <v>21.96</v>
      </c>
      <c r="K52">
        <f>MES_EOD!AG52+MES_EOD!AH52</f>
        <v>8.2799999999999994</v>
      </c>
      <c r="L52">
        <f>NDMC_EOD!AG52+NDMC_EOD!AH52</f>
        <v>41.41</v>
      </c>
      <c r="M52">
        <f>TPDDL_EOD!AG52+TPDDL_EOD!AH52</f>
        <v>26.35</v>
      </c>
      <c r="N52">
        <f t="shared" si="0"/>
        <v>140</v>
      </c>
      <c r="O52" s="154">
        <f t="shared" si="1"/>
        <v>-0.96000000000000796</v>
      </c>
      <c r="P52">
        <v>41.711999999999996</v>
      </c>
      <c r="Q52">
        <v>21.809417142857143</v>
      </c>
      <c r="R52">
        <v>8.2232228571428561</v>
      </c>
      <c r="S52">
        <v>41.126045714285709</v>
      </c>
      <c r="T52">
        <v>26.169314285714286</v>
      </c>
      <c r="U52" s="156">
        <f t="shared" si="2"/>
        <v>139.04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110</v>
      </c>
      <c r="D53">
        <f>PPCL!M53</f>
        <v>139.22</v>
      </c>
      <c r="E53">
        <f>PPCL!N53</f>
        <v>0</v>
      </c>
      <c r="F53">
        <f t="shared" si="4"/>
        <v>275</v>
      </c>
      <c r="G53">
        <f t="shared" si="5"/>
        <v>139.22</v>
      </c>
      <c r="H53" s="154"/>
      <c r="I53">
        <f>BRPL_EOD!AG53+BRPL_EOD!AH53</f>
        <v>39.61</v>
      </c>
      <c r="J53">
        <f>BYPL_EOD!AG53+BYPL_EOD!AH53</f>
        <v>22.5</v>
      </c>
      <c r="K53">
        <f>MES_EOD!AG53+MES_EOD!AH53</f>
        <v>8.48</v>
      </c>
      <c r="L53">
        <f>NDMC_EOD!AG53+NDMC_EOD!AH53</f>
        <v>42.42</v>
      </c>
      <c r="M53">
        <f>TPDDL_EOD!AG53+TPDDL_EOD!AH53</f>
        <v>26.99</v>
      </c>
      <c r="N53">
        <f t="shared" si="0"/>
        <v>140</v>
      </c>
      <c r="O53" s="154">
        <f t="shared" si="1"/>
        <v>-0.78000000000000114</v>
      </c>
      <c r="P53">
        <v>39.389315714285715</v>
      </c>
      <c r="Q53">
        <v>22.374642857142856</v>
      </c>
      <c r="R53">
        <v>8.4327542857142852</v>
      </c>
      <c r="S53">
        <v>42.183660000000003</v>
      </c>
      <c r="T53">
        <v>26.83962714285714</v>
      </c>
      <c r="U53" s="156">
        <f t="shared" si="2"/>
        <v>139.22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110</v>
      </c>
      <c r="D54">
        <f>PPCL!M54</f>
        <v>139.34000000000003</v>
      </c>
      <c r="E54">
        <f>PPCL!N54</f>
        <v>0</v>
      </c>
      <c r="F54">
        <f t="shared" si="4"/>
        <v>275</v>
      </c>
      <c r="G54">
        <f t="shared" si="5"/>
        <v>139.34000000000003</v>
      </c>
      <c r="H54" s="154"/>
      <c r="I54">
        <f>BRPL_EOD!AG54+BRPL_EOD!AH54</f>
        <v>39.61</v>
      </c>
      <c r="J54">
        <f>BYPL_EOD!AG54+BYPL_EOD!AH54</f>
        <v>22.5</v>
      </c>
      <c r="K54">
        <f>MES_EOD!AG54+MES_EOD!AH54</f>
        <v>8.48</v>
      </c>
      <c r="L54">
        <f>NDMC_EOD!AG54+NDMC_EOD!AH54</f>
        <v>42.42</v>
      </c>
      <c r="M54">
        <f>TPDDL_EOD!AG54+TPDDL_EOD!AH54</f>
        <v>26.99</v>
      </c>
      <c r="N54">
        <f t="shared" si="0"/>
        <v>140</v>
      </c>
      <c r="O54" s="154">
        <f t="shared" si="1"/>
        <v>-0.65999999999996817</v>
      </c>
      <c r="P54">
        <v>39.423267142857149</v>
      </c>
      <c r="Q54">
        <v>22.393928571428578</v>
      </c>
      <c r="R54">
        <v>8.4400228571428588</v>
      </c>
      <c r="S54">
        <v>42.220020000000012</v>
      </c>
      <c r="T54">
        <v>26.862761428571432</v>
      </c>
      <c r="U54" s="156">
        <f t="shared" si="2"/>
        <v>139.34000000000003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110</v>
      </c>
      <c r="D55">
        <f>PPCL!M55</f>
        <v>140.14399999999998</v>
      </c>
      <c r="E55">
        <f>PPCL!N55</f>
        <v>0</v>
      </c>
      <c r="F55">
        <f t="shared" si="4"/>
        <v>275</v>
      </c>
      <c r="G55">
        <f t="shared" si="5"/>
        <v>140.14399999999998</v>
      </c>
      <c r="H55" s="154"/>
      <c r="I55">
        <f>BRPL_EOD!AG55+BRPL_EOD!AH55</f>
        <v>39.61</v>
      </c>
      <c r="J55">
        <f>BYPL_EOD!AG55+BYPL_EOD!AH55</f>
        <v>22.5</v>
      </c>
      <c r="K55">
        <f>MES_EOD!AG55+MES_EOD!AH55</f>
        <v>8.48</v>
      </c>
      <c r="L55">
        <f>NDMC_EOD!AG55+NDMC_EOD!AH55</f>
        <v>42.42</v>
      </c>
      <c r="M55">
        <f>TPDDL_EOD!AG55+TPDDL_EOD!AH55</f>
        <v>26.99</v>
      </c>
      <c r="N55">
        <f t="shared" si="0"/>
        <v>140</v>
      </c>
      <c r="O55" s="154">
        <f t="shared" si="1"/>
        <v>0.14399999999997704</v>
      </c>
      <c r="P55">
        <v>39.650741714285708</v>
      </c>
      <c r="Q55">
        <v>22.523142857142854</v>
      </c>
      <c r="R55">
        <v>8.4887222857142852</v>
      </c>
      <c r="S55">
        <v>42.463631999999997</v>
      </c>
      <c r="T55">
        <v>27.017761142857136</v>
      </c>
      <c r="U55" s="156">
        <f t="shared" si="2"/>
        <v>140.14399999999998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110</v>
      </c>
      <c r="D56">
        <f>PPCL!M56</f>
        <v>139.488</v>
      </c>
      <c r="E56">
        <f>PPCL!N56</f>
        <v>0</v>
      </c>
      <c r="F56">
        <f t="shared" si="4"/>
        <v>275</v>
      </c>
      <c r="G56">
        <f t="shared" si="5"/>
        <v>139.488</v>
      </c>
      <c r="H56" s="154"/>
      <c r="I56">
        <f>BRPL_EOD!AG56+BRPL_EOD!AH56</f>
        <v>39.61</v>
      </c>
      <c r="J56">
        <f>BYPL_EOD!AG56+BYPL_EOD!AH56</f>
        <v>22.5</v>
      </c>
      <c r="K56">
        <f>MES_EOD!AG56+MES_EOD!AH56</f>
        <v>8.48</v>
      </c>
      <c r="L56">
        <f>NDMC_EOD!AG56+NDMC_EOD!AH56</f>
        <v>42.42</v>
      </c>
      <c r="M56">
        <f>TPDDL_EOD!AG56+TPDDL_EOD!AH56</f>
        <v>26.99</v>
      </c>
      <c r="N56">
        <f t="shared" si="0"/>
        <v>140</v>
      </c>
      <c r="O56" s="154">
        <f t="shared" si="1"/>
        <v>-0.51200000000000045</v>
      </c>
      <c r="P56">
        <v>39.46514057142857</v>
      </c>
      <c r="Q56">
        <v>22.417714285714286</v>
      </c>
      <c r="R56">
        <v>8.4489874285714297</v>
      </c>
      <c r="S56">
        <v>42.264864000000003</v>
      </c>
      <c r="T56">
        <v>26.891293714285712</v>
      </c>
      <c r="U56" s="156">
        <f t="shared" si="2"/>
        <v>139.488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110</v>
      </c>
      <c r="D57">
        <f>PPCL!M57</f>
        <v>139.28400000000002</v>
      </c>
      <c r="E57">
        <f>PPCL!N57</f>
        <v>0</v>
      </c>
      <c r="F57">
        <f t="shared" si="4"/>
        <v>275</v>
      </c>
      <c r="G57">
        <f t="shared" si="5"/>
        <v>139.28400000000002</v>
      </c>
      <c r="H57" s="154"/>
      <c r="I57">
        <f>BRPL_EOD!AG57+BRPL_EOD!AH57</f>
        <v>39.61</v>
      </c>
      <c r="J57">
        <f>BYPL_EOD!AG57+BYPL_EOD!AH57</f>
        <v>22.5</v>
      </c>
      <c r="K57">
        <f>MES_EOD!AG57+MES_EOD!AH57</f>
        <v>8.48</v>
      </c>
      <c r="L57">
        <f>NDMC_EOD!AG57+NDMC_EOD!AH57</f>
        <v>42.42</v>
      </c>
      <c r="M57">
        <f>TPDDL_EOD!AG57+TPDDL_EOD!AH57</f>
        <v>26.99</v>
      </c>
      <c r="N57">
        <f t="shared" si="0"/>
        <v>140</v>
      </c>
      <c r="O57" s="154">
        <f t="shared" si="1"/>
        <v>-0.71599999999997976</v>
      </c>
      <c r="P57">
        <v>39.407423142857148</v>
      </c>
      <c r="Q57">
        <v>22.384928571428574</v>
      </c>
      <c r="R57">
        <v>8.436630857142859</v>
      </c>
      <c r="S57">
        <v>42.203052000000007</v>
      </c>
      <c r="T57">
        <v>26.851965428571432</v>
      </c>
      <c r="U57" s="156">
        <f t="shared" si="2"/>
        <v>139.28400000000005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110</v>
      </c>
      <c r="D58">
        <f>PPCL!M58</f>
        <v>139.22800000000001</v>
      </c>
      <c r="E58">
        <f>PPCL!N58</f>
        <v>0</v>
      </c>
      <c r="F58">
        <f t="shared" si="4"/>
        <v>275</v>
      </c>
      <c r="G58">
        <f t="shared" si="5"/>
        <v>139.22800000000001</v>
      </c>
      <c r="H58" s="154"/>
      <c r="I58">
        <f>BRPL_EOD!AG58+BRPL_EOD!AH58</f>
        <v>39.61</v>
      </c>
      <c r="J58">
        <f>BYPL_EOD!AG58+BYPL_EOD!AH58</f>
        <v>22.5</v>
      </c>
      <c r="K58">
        <f>MES_EOD!AG58+MES_EOD!AH58</f>
        <v>8.48</v>
      </c>
      <c r="L58">
        <f>NDMC_EOD!AG58+NDMC_EOD!AH58</f>
        <v>42.42</v>
      </c>
      <c r="M58">
        <f>TPDDL_EOD!AG58+TPDDL_EOD!AH58</f>
        <v>26.99</v>
      </c>
      <c r="N58">
        <f t="shared" si="0"/>
        <v>140</v>
      </c>
      <c r="O58" s="154">
        <f t="shared" si="1"/>
        <v>-0.77199999999999136</v>
      </c>
      <c r="P58">
        <v>39.391579142857147</v>
      </c>
      <c r="Q58">
        <v>22.375928571428574</v>
      </c>
      <c r="R58">
        <v>8.4332388571428574</v>
      </c>
      <c r="S58">
        <v>42.186084000000001</v>
      </c>
      <c r="T58">
        <v>26.84116942857143</v>
      </c>
      <c r="U58" s="156">
        <f t="shared" si="2"/>
        <v>139.22800000000001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110</v>
      </c>
      <c r="D59">
        <f>PPCL!M59</f>
        <v>141.44799999999998</v>
      </c>
      <c r="E59">
        <f>PPCL!N59</f>
        <v>0</v>
      </c>
      <c r="F59">
        <f t="shared" si="4"/>
        <v>275</v>
      </c>
      <c r="G59">
        <f t="shared" si="5"/>
        <v>141.44799999999998</v>
      </c>
      <c r="H59" s="154"/>
      <c r="I59">
        <f>BRPL_EOD!AG59+BRPL_EOD!AH59</f>
        <v>39.61</v>
      </c>
      <c r="J59">
        <f>BYPL_EOD!AG59+BYPL_EOD!AH59</f>
        <v>22.5</v>
      </c>
      <c r="K59">
        <f>MES_EOD!AG59+MES_EOD!AH59</f>
        <v>8.48</v>
      </c>
      <c r="L59">
        <f>NDMC_EOD!AG59+NDMC_EOD!AH59</f>
        <v>42.42</v>
      </c>
      <c r="M59">
        <f>TPDDL_EOD!AG59+TPDDL_EOD!AH59</f>
        <v>26.99</v>
      </c>
      <c r="N59">
        <f t="shared" si="0"/>
        <v>140</v>
      </c>
      <c r="O59" s="154">
        <f t="shared" si="1"/>
        <v>1.4479999999999791</v>
      </c>
      <c r="P59">
        <v>40.019680571428566</v>
      </c>
      <c r="Q59">
        <v>22.732714285714284</v>
      </c>
      <c r="R59">
        <v>8.5677074285714276</v>
      </c>
      <c r="S59">
        <v>42.858743999999994</v>
      </c>
      <c r="T59">
        <v>27.269153714285707</v>
      </c>
      <c r="U59" s="156">
        <f t="shared" si="2"/>
        <v>141.44799999999998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110</v>
      </c>
      <c r="D60">
        <f>PPCL!M60</f>
        <v>141.256</v>
      </c>
      <c r="E60">
        <f>PPCL!N60</f>
        <v>0</v>
      </c>
      <c r="F60">
        <f t="shared" si="4"/>
        <v>275</v>
      </c>
      <c r="G60">
        <f t="shared" si="5"/>
        <v>141.256</v>
      </c>
      <c r="H60" s="154"/>
      <c r="I60">
        <f>BRPL_EOD!AG60+BRPL_EOD!AH60</f>
        <v>39.61</v>
      </c>
      <c r="J60">
        <f>BYPL_EOD!AG60+BYPL_EOD!AH60</f>
        <v>22.5</v>
      </c>
      <c r="K60">
        <f>MES_EOD!AG60+MES_EOD!AH60</f>
        <v>8.48</v>
      </c>
      <c r="L60">
        <f>NDMC_EOD!AG60+NDMC_EOD!AH60</f>
        <v>42.42</v>
      </c>
      <c r="M60">
        <f>TPDDL_EOD!AG60+TPDDL_EOD!AH60</f>
        <v>26.99</v>
      </c>
      <c r="N60">
        <f t="shared" si="0"/>
        <v>140</v>
      </c>
      <c r="O60" s="154">
        <f t="shared" si="1"/>
        <v>1.2560000000000002</v>
      </c>
      <c r="P60">
        <v>39.965358285714288</v>
      </c>
      <c r="Q60">
        <v>22.701857142857143</v>
      </c>
      <c r="R60">
        <v>8.5560777142857152</v>
      </c>
      <c r="S60">
        <v>42.800567999999998</v>
      </c>
      <c r="T60">
        <v>27.232138857142857</v>
      </c>
      <c r="U60" s="156">
        <f t="shared" si="2"/>
        <v>141.256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110</v>
      </c>
      <c r="D61">
        <f>PPCL!M61</f>
        <v>141.78400000000002</v>
      </c>
      <c r="E61">
        <f>PPCL!N61</f>
        <v>0</v>
      </c>
      <c r="F61">
        <f t="shared" si="4"/>
        <v>275</v>
      </c>
      <c r="G61">
        <f t="shared" si="5"/>
        <v>141.78400000000002</v>
      </c>
      <c r="H61" s="154"/>
      <c r="I61">
        <f>BRPL_EOD!AG61+BRPL_EOD!AH61</f>
        <v>39.61</v>
      </c>
      <c r="J61">
        <f>BYPL_EOD!AG61+BYPL_EOD!AH61</f>
        <v>22.5</v>
      </c>
      <c r="K61">
        <f>MES_EOD!AG61+MES_EOD!AH61</f>
        <v>8.48</v>
      </c>
      <c r="L61">
        <f>NDMC_EOD!AG61+NDMC_EOD!AH61</f>
        <v>42.42</v>
      </c>
      <c r="M61">
        <f>TPDDL_EOD!AG61+TPDDL_EOD!AH61</f>
        <v>26.99</v>
      </c>
      <c r="N61">
        <f t="shared" si="0"/>
        <v>140</v>
      </c>
      <c r="O61" s="154">
        <f t="shared" si="1"/>
        <v>1.7840000000000202</v>
      </c>
      <c r="P61">
        <v>40.114744571428574</v>
      </c>
      <c r="Q61">
        <v>22.786714285714289</v>
      </c>
      <c r="R61">
        <v>8.5880594285714302</v>
      </c>
      <c r="S61">
        <v>42.960552000000007</v>
      </c>
      <c r="T61">
        <v>27.333929714285716</v>
      </c>
      <c r="U61" s="156">
        <f t="shared" si="2"/>
        <v>141.78400000000002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110</v>
      </c>
      <c r="D62">
        <f>PPCL!M62</f>
        <v>138.00799999999998</v>
      </c>
      <c r="E62">
        <f>PPCL!N62</f>
        <v>0</v>
      </c>
      <c r="F62">
        <f t="shared" si="4"/>
        <v>275</v>
      </c>
      <c r="G62">
        <f t="shared" si="5"/>
        <v>138.00799999999998</v>
      </c>
      <c r="H62" s="154"/>
      <c r="I62">
        <f>BRPL_EOD!AG62+BRPL_EOD!AH62</f>
        <v>39.61</v>
      </c>
      <c r="J62">
        <f>BYPL_EOD!AG62+BYPL_EOD!AH62</f>
        <v>22.5</v>
      </c>
      <c r="K62">
        <f>MES_EOD!AG62+MES_EOD!AH62</f>
        <v>8.48</v>
      </c>
      <c r="L62">
        <f>NDMC_EOD!AG62+NDMC_EOD!AH62</f>
        <v>42.42</v>
      </c>
      <c r="M62">
        <f>TPDDL_EOD!AG62+TPDDL_EOD!AH62</f>
        <v>26.99</v>
      </c>
      <c r="N62">
        <f t="shared" si="0"/>
        <v>140</v>
      </c>
      <c r="O62" s="154">
        <f t="shared" si="1"/>
        <v>-1.9920000000000186</v>
      </c>
      <c r="P62">
        <v>39.046406285714276</v>
      </c>
      <c r="Q62">
        <v>22.179857142857141</v>
      </c>
      <c r="R62">
        <v>8.3593417142857138</v>
      </c>
      <c r="S62">
        <v>41.816423999999998</v>
      </c>
      <c r="T62">
        <v>26.605970857142854</v>
      </c>
      <c r="U62" s="156">
        <f t="shared" si="2"/>
        <v>138.00799999999998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110</v>
      </c>
      <c r="D63">
        <f>PPCL!M63</f>
        <v>39.876000000000005</v>
      </c>
      <c r="E63">
        <f>PPCL!N63</f>
        <v>0</v>
      </c>
      <c r="F63">
        <f t="shared" si="4"/>
        <v>275</v>
      </c>
      <c r="G63">
        <f t="shared" si="5"/>
        <v>39.876000000000005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39.876000000000005</v>
      </c>
      <c r="P63">
        <v>11.280920399999998</v>
      </c>
      <c r="Q63">
        <v>6.4080732000000014</v>
      </c>
      <c r="R63">
        <v>2.4164856000000006</v>
      </c>
      <c r="S63">
        <v>12.082428000000002</v>
      </c>
      <c r="T63">
        <v>7.6880928000000015</v>
      </c>
      <c r="U63" s="156">
        <f t="shared" si="2"/>
        <v>39.876000000000005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110</v>
      </c>
      <c r="D64">
        <f>PPCL!M64</f>
        <v>0</v>
      </c>
      <c r="E64">
        <f>PPCL!N64</f>
        <v>0</v>
      </c>
      <c r="F64">
        <f t="shared" si="4"/>
        <v>275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110</v>
      </c>
      <c r="D65">
        <f>PPCL!M65</f>
        <v>0</v>
      </c>
      <c r="E65">
        <f>PPCL!N65</f>
        <v>0</v>
      </c>
      <c r="F65">
        <f t="shared" si="4"/>
        <v>275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110</v>
      </c>
      <c r="D66">
        <f>PPCL!M66</f>
        <v>0</v>
      </c>
      <c r="E66">
        <f>PPCL!N66</f>
        <v>0</v>
      </c>
      <c r="F66">
        <f t="shared" si="4"/>
        <v>275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110</v>
      </c>
      <c r="D67">
        <f>PPCL!M67</f>
        <v>0</v>
      </c>
      <c r="E67">
        <f>PPCL!N67</f>
        <v>0</v>
      </c>
      <c r="F67">
        <f t="shared" si="4"/>
        <v>275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110</v>
      </c>
      <c r="D68">
        <f>PPCL!M68</f>
        <v>0</v>
      </c>
      <c r="E68">
        <f>PPCL!N68</f>
        <v>0</v>
      </c>
      <c r="F68">
        <f t="shared" ref="F68:F98" si="10">B68+C68</f>
        <v>275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275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275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275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275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275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275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275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275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275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275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275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275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110</v>
      </c>
      <c r="D81">
        <f>PPCL!M81</f>
        <v>0</v>
      </c>
      <c r="E81">
        <f>PPCL!N81</f>
        <v>0</v>
      </c>
      <c r="F81">
        <f t="shared" si="10"/>
        <v>275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110</v>
      </c>
      <c r="D82">
        <f>PPCL!M82</f>
        <v>0</v>
      </c>
      <c r="E82">
        <f>PPCL!N82</f>
        <v>0</v>
      </c>
      <c r="F82">
        <f t="shared" si="10"/>
        <v>275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110</v>
      </c>
      <c r="D83">
        <f>PPCL!M83</f>
        <v>0</v>
      </c>
      <c r="E83">
        <f>PPCL!N83</f>
        <v>0</v>
      </c>
      <c r="F83">
        <f t="shared" si="10"/>
        <v>275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110</v>
      </c>
      <c r="D84">
        <f>PPCL!M84</f>
        <v>0</v>
      </c>
      <c r="E84">
        <f>PPCL!N84</f>
        <v>0</v>
      </c>
      <c r="F84">
        <f t="shared" si="10"/>
        <v>275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110</v>
      </c>
      <c r="D85">
        <f>PPCL!M85</f>
        <v>0</v>
      </c>
      <c r="E85">
        <f>PPCL!N85</f>
        <v>0</v>
      </c>
      <c r="F85">
        <f t="shared" si="10"/>
        <v>275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0</v>
      </c>
      <c r="E86">
        <f>PPCL!N86</f>
        <v>0</v>
      </c>
      <c r="F86">
        <f t="shared" si="10"/>
        <v>275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0</v>
      </c>
      <c r="E87">
        <f>PPCL!N87</f>
        <v>0</v>
      </c>
      <c r="F87">
        <f t="shared" si="10"/>
        <v>275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0</v>
      </c>
      <c r="E88">
        <f>PPCL!N88</f>
        <v>0</v>
      </c>
      <c r="F88">
        <f t="shared" si="10"/>
        <v>275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0</v>
      </c>
      <c r="E89">
        <f>PPCL!N89</f>
        <v>0</v>
      </c>
      <c r="F89">
        <f t="shared" si="10"/>
        <v>275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0</v>
      </c>
      <c r="E90">
        <f>PPCL!N90</f>
        <v>0</v>
      </c>
      <c r="F90">
        <f t="shared" si="10"/>
        <v>275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0</v>
      </c>
      <c r="E91">
        <f>PPCL!N91</f>
        <v>0</v>
      </c>
      <c r="F91">
        <f t="shared" si="10"/>
        <v>275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0</v>
      </c>
      <c r="E92">
        <f>PPCL!N92</f>
        <v>0</v>
      </c>
      <c r="F92">
        <f t="shared" si="10"/>
        <v>275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0</v>
      </c>
      <c r="E93">
        <f>PPCL!N93</f>
        <v>0</v>
      </c>
      <c r="F93">
        <f t="shared" si="10"/>
        <v>275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0</v>
      </c>
      <c r="E94">
        <f>PPCL!N94</f>
        <v>0</v>
      </c>
      <c r="F94">
        <f t="shared" si="10"/>
        <v>275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0</v>
      </c>
      <c r="E95">
        <f>PPCL!N95</f>
        <v>0</v>
      </c>
      <c r="F95">
        <f t="shared" si="10"/>
        <v>275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0</v>
      </c>
      <c r="E96">
        <f>PPCL!N96</f>
        <v>0</v>
      </c>
      <c r="F96">
        <f t="shared" si="10"/>
        <v>275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0</v>
      </c>
      <c r="E97">
        <f>PPCL!N97</f>
        <v>0</v>
      </c>
      <c r="F97">
        <f t="shared" si="10"/>
        <v>275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0</v>
      </c>
      <c r="E98">
        <f>PPCL!N98</f>
        <v>0</v>
      </c>
      <c r="F98">
        <f t="shared" si="10"/>
        <v>275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2.64</v>
      </c>
      <c r="D99" s="156">
        <f t="shared" si="12"/>
        <v>2.069585</v>
      </c>
      <c r="E99" s="156">
        <f t="shared" si="12"/>
        <v>0</v>
      </c>
      <c r="F99" s="156">
        <f t="shared" si="12"/>
        <v>6.6</v>
      </c>
      <c r="G99" s="156">
        <f t="shared" si="12"/>
        <v>2.069585</v>
      </c>
      <c r="H99" s="156"/>
      <c r="I99" s="156">
        <f t="shared" si="12"/>
        <v>0.61745250000000029</v>
      </c>
      <c r="J99" s="156">
        <f t="shared" si="12"/>
        <v>0.33223500000000017</v>
      </c>
      <c r="K99" s="156">
        <f t="shared" si="12"/>
        <v>0.12524999999999992</v>
      </c>
      <c r="L99" s="156">
        <f t="shared" si="12"/>
        <v>0.62645250000000052</v>
      </c>
      <c r="M99" s="156">
        <f t="shared" si="12"/>
        <v>0.39860999999999991</v>
      </c>
      <c r="N99" s="156">
        <f t="shared" si="12"/>
        <v>2.1</v>
      </c>
      <c r="O99" s="156">
        <f t="shared" si="12"/>
        <v>-3.041500000000005E-2</v>
      </c>
      <c r="P99" s="156">
        <f t="shared" si="12"/>
        <v>0.6081765818142858</v>
      </c>
      <c r="Q99" s="156">
        <f t="shared" si="12"/>
        <v>0.32749819487142856</v>
      </c>
      <c r="R99" s="156">
        <f t="shared" si="12"/>
        <v>0.12346410197142862</v>
      </c>
      <c r="S99" s="156">
        <f t="shared" si="12"/>
        <v>0.61752004557142881</v>
      </c>
      <c r="T99" s="156">
        <f t="shared" si="12"/>
        <v>0.39292607577142857</v>
      </c>
      <c r="U99" s="156">
        <f t="shared" si="12"/>
        <v>2.069585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3.62</v>
      </c>
      <c r="J4">
        <f>BYPL_EOD!AC4+BYPL_EOD!AD4</f>
        <v>24.51</v>
      </c>
      <c r="K4">
        <f>MES_EOD!AC4+MES_EOD!AD4</f>
        <v>0</v>
      </c>
      <c r="L4">
        <f>NDMC_EOD!AC4+NDMC_EOD!AD4</f>
        <v>1.5</v>
      </c>
      <c r="M4">
        <f>TPDDL_EOD!AC4+TPDDL_EOD!AD4</f>
        <v>8.69</v>
      </c>
      <c r="N4">
        <f t="shared" si="0"/>
        <v>38.32</v>
      </c>
      <c r="O4" s="154">
        <f t="shared" si="1"/>
        <v>0.28000000000000114</v>
      </c>
      <c r="P4">
        <v>3.7582199005029504</v>
      </c>
      <c r="Q4">
        <v>24.51</v>
      </c>
      <c r="R4">
        <v>0</v>
      </c>
      <c r="S4">
        <v>1.5204311637586463</v>
      </c>
      <c r="T4">
        <v>8.8113489357384065</v>
      </c>
      <c r="U4" s="156">
        <f t="shared" si="2"/>
        <v>38.600000000000009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3.62</v>
      </c>
      <c r="J5">
        <f>BYPL_EOD!AC5+BYPL_EOD!AD5</f>
        <v>24.51</v>
      </c>
      <c r="K5">
        <f>MES_EOD!AC5+MES_EOD!AD5</f>
        <v>0</v>
      </c>
      <c r="L5">
        <f>NDMC_EOD!AC5+NDMC_EOD!AD5</f>
        <v>1.5</v>
      </c>
      <c r="M5">
        <f>TPDDL_EOD!AC5+TPDDL_EOD!AD5</f>
        <v>8.69</v>
      </c>
      <c r="N5">
        <f t="shared" si="0"/>
        <v>38.32</v>
      </c>
      <c r="O5" s="154">
        <f t="shared" si="1"/>
        <v>0.28000000000000114</v>
      </c>
      <c r="P5">
        <v>3.7582199005029504</v>
      </c>
      <c r="Q5">
        <v>24.51</v>
      </c>
      <c r="R5">
        <v>0</v>
      </c>
      <c r="S5">
        <v>1.5204311637586463</v>
      </c>
      <c r="T5">
        <v>8.8113489357384065</v>
      </c>
      <c r="U5" s="156">
        <f t="shared" si="2"/>
        <v>38.600000000000009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3.62</v>
      </c>
      <c r="J6">
        <f>BYPL_EOD!AC6+BYPL_EOD!AD6</f>
        <v>24.51</v>
      </c>
      <c r="K6">
        <f>MES_EOD!AC6+MES_EOD!AD6</f>
        <v>0</v>
      </c>
      <c r="L6">
        <f>NDMC_EOD!AC6+NDMC_EOD!AD6</f>
        <v>1.5</v>
      </c>
      <c r="M6">
        <f>TPDDL_EOD!AC6+TPDDL_EOD!AD6</f>
        <v>8.69</v>
      </c>
      <c r="N6">
        <f t="shared" si="0"/>
        <v>38.32</v>
      </c>
      <c r="O6" s="154">
        <f t="shared" si="1"/>
        <v>0.28000000000000114</v>
      </c>
      <c r="P6">
        <v>3.7582199005029504</v>
      </c>
      <c r="Q6">
        <v>24.51</v>
      </c>
      <c r="R6">
        <v>0</v>
      </c>
      <c r="S6">
        <v>1.5204311637586463</v>
      </c>
      <c r="T6">
        <v>8.8113489357384065</v>
      </c>
      <c r="U6" s="156">
        <f t="shared" si="2"/>
        <v>38.600000000000009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9.16</v>
      </c>
      <c r="J13">
        <f>BYPL_EOD!AC13+BYPL_EOD!AD13</f>
        <v>20.67</v>
      </c>
      <c r="K13">
        <f>MES_EOD!AC13+MES_EOD!AD13</f>
        <v>0</v>
      </c>
      <c r="L13">
        <f>NDMC_EOD!AC13+NDMC_EOD!AD13</f>
        <v>1.26</v>
      </c>
      <c r="M13">
        <f>TPDDL_EOD!AC13+TPDDL_EOD!AD13</f>
        <v>7.33</v>
      </c>
      <c r="N13">
        <f t="shared" si="0"/>
        <v>38.42</v>
      </c>
      <c r="O13" s="154">
        <f t="shared" si="1"/>
        <v>0.17999999999999972</v>
      </c>
      <c r="P13">
        <v>9.2568263592861442</v>
      </c>
      <c r="Q13">
        <v>20.67</v>
      </c>
      <c r="R13">
        <v>0</v>
      </c>
      <c r="S13">
        <v>1.2719741478070494</v>
      </c>
      <c r="T13">
        <v>7.4011994929068097</v>
      </c>
      <c r="U13" s="156">
        <f t="shared" si="2"/>
        <v>38.600000000000009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9.16</v>
      </c>
      <c r="J14">
        <f>BYPL_EOD!AC14+BYPL_EOD!AD14</f>
        <v>20.67</v>
      </c>
      <c r="K14">
        <f>MES_EOD!AC14+MES_EOD!AD14</f>
        <v>0</v>
      </c>
      <c r="L14">
        <f>NDMC_EOD!AC14+NDMC_EOD!AD14</f>
        <v>1.26</v>
      </c>
      <c r="M14">
        <f>TPDDL_EOD!AC14+TPDDL_EOD!AD14</f>
        <v>7.33</v>
      </c>
      <c r="N14">
        <f t="shared" si="0"/>
        <v>38.42</v>
      </c>
      <c r="O14" s="154">
        <f t="shared" si="1"/>
        <v>0.17999999999999972</v>
      </c>
      <c r="P14">
        <v>9.2568263592861442</v>
      </c>
      <c r="Q14">
        <v>20.67</v>
      </c>
      <c r="R14">
        <v>0</v>
      </c>
      <c r="S14">
        <v>1.2719741478070494</v>
      </c>
      <c r="T14">
        <v>7.4011994929068097</v>
      </c>
      <c r="U14" s="156">
        <f t="shared" si="2"/>
        <v>38.600000000000009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16.149999999999999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39.06</v>
      </c>
      <c r="O19" s="154">
        <f t="shared" si="1"/>
        <v>0.53999999999999915</v>
      </c>
      <c r="P19">
        <v>16.373271889400918</v>
      </c>
      <c r="Q19">
        <v>8.9622119815668206</v>
      </c>
      <c r="R19">
        <v>0</v>
      </c>
      <c r="S19">
        <v>2.0986175115207373</v>
      </c>
      <c r="T19">
        <v>12.16589861751152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16.149999999999999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39.06</v>
      </c>
      <c r="O32" s="154">
        <f t="shared" si="1"/>
        <v>0.53999999999999915</v>
      </c>
      <c r="P32">
        <v>16.373271889400918</v>
      </c>
      <c r="Q32">
        <v>8.9622119815668206</v>
      </c>
      <c r="R32">
        <v>0</v>
      </c>
      <c r="S32">
        <v>2.0986175115207373</v>
      </c>
      <c r="T32">
        <v>12.16589861751152</v>
      </c>
      <c r="U32" s="156">
        <f t="shared" si="2"/>
        <v>39.599999999999994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16.149999999999999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39.06</v>
      </c>
      <c r="O33" s="154">
        <f t="shared" si="1"/>
        <v>0.53999999999999915</v>
      </c>
      <c r="P33">
        <v>16.373271889400918</v>
      </c>
      <c r="Q33">
        <v>8.9622119815668206</v>
      </c>
      <c r="R33">
        <v>0</v>
      </c>
      <c r="S33">
        <v>2.0986175115207373</v>
      </c>
      <c r="T33">
        <v>12.16589861751152</v>
      </c>
      <c r="U33" s="156">
        <f t="shared" si="2"/>
        <v>39.599999999999994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9.4</v>
      </c>
      <c r="J34">
        <f>BYPL_EOD!AC34+BYPL_EOD!AD34</f>
        <v>21.2</v>
      </c>
      <c r="K34">
        <f>MES_EOD!AC34+MES_EOD!AD34</f>
        <v>0</v>
      </c>
      <c r="L34">
        <f>NDMC_EOD!AC34+NDMC_EOD!AD34</f>
        <v>1.3</v>
      </c>
      <c r="M34">
        <f>TPDDL_EOD!AC34+TPDDL_EOD!AD34</f>
        <v>7.52</v>
      </c>
      <c r="N34">
        <f t="shared" si="0"/>
        <v>39.42</v>
      </c>
      <c r="O34" s="154">
        <f t="shared" si="1"/>
        <v>0.17999999999999972</v>
      </c>
      <c r="P34">
        <v>9.4968591723687457</v>
      </c>
      <c r="Q34">
        <v>21.2</v>
      </c>
      <c r="R34">
        <v>0</v>
      </c>
      <c r="S34">
        <v>1.3119823554717256</v>
      </c>
      <c r="T34">
        <v>7.5911584721595275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9.4</v>
      </c>
      <c r="J35">
        <f>BYPL_EOD!AC35+BYPL_EOD!AD35</f>
        <v>21.2</v>
      </c>
      <c r="K35">
        <f>MES_EOD!AC35+MES_EOD!AD35</f>
        <v>0</v>
      </c>
      <c r="L35">
        <f>NDMC_EOD!AC35+NDMC_EOD!AD35</f>
        <v>1.3</v>
      </c>
      <c r="M35">
        <f>TPDDL_EOD!AC35+TPDDL_EOD!AD35</f>
        <v>7.52</v>
      </c>
      <c r="N35">
        <f t="shared" si="0"/>
        <v>39.42</v>
      </c>
      <c r="O35" s="154">
        <f t="shared" si="1"/>
        <v>0.17999999999999972</v>
      </c>
      <c r="P35">
        <v>9.4968591723687457</v>
      </c>
      <c r="Q35">
        <v>21.2</v>
      </c>
      <c r="R35">
        <v>0</v>
      </c>
      <c r="S35">
        <v>1.3119823554717256</v>
      </c>
      <c r="T35">
        <v>7.5911584721595275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9.4</v>
      </c>
      <c r="J36">
        <f>BYPL_EOD!AC36+BYPL_EOD!AD36</f>
        <v>21.2</v>
      </c>
      <c r="K36">
        <f>MES_EOD!AC36+MES_EOD!AD36</f>
        <v>0</v>
      </c>
      <c r="L36">
        <f>NDMC_EOD!AC36+NDMC_EOD!AD36</f>
        <v>1.3</v>
      </c>
      <c r="M36">
        <f>TPDDL_EOD!AC36+TPDDL_EOD!AD36</f>
        <v>7.52</v>
      </c>
      <c r="N36">
        <f t="shared" si="0"/>
        <v>39.42</v>
      </c>
      <c r="O36" s="154">
        <f t="shared" si="1"/>
        <v>0.17999999999999972</v>
      </c>
      <c r="P36">
        <v>9.4968591723687457</v>
      </c>
      <c r="Q36">
        <v>21.2</v>
      </c>
      <c r="R36">
        <v>0</v>
      </c>
      <c r="S36">
        <v>1.3119823554717256</v>
      </c>
      <c r="T36">
        <v>7.5911584721595275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11.62</v>
      </c>
      <c r="J37">
        <f>BYPL_EOD!AC37+BYPL_EOD!AD37</f>
        <v>19.66</v>
      </c>
      <c r="K37">
        <f>MES_EOD!AC37+MES_EOD!AD37</f>
        <v>0</v>
      </c>
      <c r="L37">
        <f>NDMC_EOD!AC37+NDMC_EOD!AD37</f>
        <v>1.2</v>
      </c>
      <c r="M37">
        <f>TPDDL_EOD!AC37+TPDDL_EOD!AD37</f>
        <v>6.97</v>
      </c>
      <c r="N37">
        <f t="shared" si="0"/>
        <v>39.450000000000003</v>
      </c>
      <c r="O37" s="154">
        <f t="shared" si="1"/>
        <v>0.14999999999999858</v>
      </c>
      <c r="P37">
        <v>11.703543227062674</v>
      </c>
      <c r="Q37">
        <v>19.66</v>
      </c>
      <c r="R37">
        <v>0</v>
      </c>
      <c r="S37">
        <v>1.2095689528075098</v>
      </c>
      <c r="T37">
        <v>7.0268878201298124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11.33</v>
      </c>
      <c r="J38">
        <f>BYPL_EOD!AC38+BYPL_EOD!AD38</f>
        <v>19.170000000000002</v>
      </c>
      <c r="K38">
        <f>MES_EOD!AC38+MES_EOD!AD38</f>
        <v>0</v>
      </c>
      <c r="L38">
        <f>NDMC_EOD!AC38+NDMC_EOD!AD38</f>
        <v>1.17</v>
      </c>
      <c r="M38">
        <f>TPDDL_EOD!AC38+TPDDL_EOD!AD38</f>
        <v>6.8</v>
      </c>
      <c r="N38">
        <f t="shared" si="0"/>
        <v>38.47</v>
      </c>
      <c r="O38" s="154">
        <f t="shared" si="1"/>
        <v>0.13000000000000256</v>
      </c>
      <c r="P38">
        <v>11.402444088136047</v>
      </c>
      <c r="Q38">
        <v>19.170000000000002</v>
      </c>
      <c r="R38">
        <v>0</v>
      </c>
      <c r="S38">
        <v>1.1782879044978891</v>
      </c>
      <c r="T38">
        <v>6.849268007366069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0.53000000000000114</v>
      </c>
      <c r="P39">
        <v>15.371053322826373</v>
      </c>
      <c r="Q39">
        <v>8.963068032571579</v>
      </c>
      <c r="R39">
        <v>0</v>
      </c>
      <c r="S39">
        <v>2.0988179669030731</v>
      </c>
      <c r="T39">
        <v>12.167060677698975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39.6</v>
      </c>
      <c r="E40">
        <f>GT!N40</f>
        <v>0</v>
      </c>
      <c r="F40">
        <f t="shared" si="4"/>
        <v>84</v>
      </c>
      <c r="G40">
        <f t="shared" si="5"/>
        <v>39.6</v>
      </c>
      <c r="H40" s="154"/>
      <c r="I40">
        <f>BRPL_EOD!AC40+BRPL_EOD!AD40</f>
        <v>16.149999999999999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39.06</v>
      </c>
      <c r="O40" s="154">
        <f t="shared" si="1"/>
        <v>0.53999999999999915</v>
      </c>
      <c r="P40">
        <v>16.373271889400918</v>
      </c>
      <c r="Q40">
        <v>8.9622119815668206</v>
      </c>
      <c r="R40">
        <v>0</v>
      </c>
      <c r="S40">
        <v>2.0986175115207373</v>
      </c>
      <c r="T40">
        <v>12.16589861751152</v>
      </c>
      <c r="U40" s="156">
        <f t="shared" si="2"/>
        <v>39.599999999999994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39.6</v>
      </c>
      <c r="E41">
        <f>GT!N41</f>
        <v>0</v>
      </c>
      <c r="F41">
        <f t="shared" si="4"/>
        <v>84</v>
      </c>
      <c r="G41">
        <f t="shared" si="5"/>
        <v>39.6</v>
      </c>
      <c r="H41" s="154"/>
      <c r="I41">
        <f>BRPL_EOD!AC41+BRPL_EOD!AD41</f>
        <v>16.149999999999999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39.06</v>
      </c>
      <c r="O41" s="154">
        <f t="shared" si="1"/>
        <v>0.53999999999999915</v>
      </c>
      <c r="P41">
        <v>16.373271889400918</v>
      </c>
      <c r="Q41">
        <v>8.9622119815668206</v>
      </c>
      <c r="R41">
        <v>0</v>
      </c>
      <c r="S41">
        <v>2.0986175115207373</v>
      </c>
      <c r="T41">
        <v>12.16589861751152</v>
      </c>
      <c r="U41" s="156">
        <f t="shared" si="2"/>
        <v>39.599999999999994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39.6</v>
      </c>
      <c r="E42">
        <f>GT!N42</f>
        <v>0</v>
      </c>
      <c r="F42">
        <f t="shared" si="4"/>
        <v>84</v>
      </c>
      <c r="G42">
        <f t="shared" si="5"/>
        <v>39.6</v>
      </c>
      <c r="H42" s="154"/>
      <c r="I42">
        <f>BRPL_EOD!AC42+BRPL_EOD!AD42</f>
        <v>16.149999999999999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39.06</v>
      </c>
      <c r="O42" s="154">
        <f t="shared" si="1"/>
        <v>0.53999999999999915</v>
      </c>
      <c r="P42">
        <v>16.373271889400918</v>
      </c>
      <c r="Q42">
        <v>8.9622119815668206</v>
      </c>
      <c r="R42">
        <v>0</v>
      </c>
      <c r="S42">
        <v>2.0986175115207373</v>
      </c>
      <c r="T42">
        <v>12.16589861751152</v>
      </c>
      <c r="U42" s="156">
        <f t="shared" si="2"/>
        <v>39.599999999999994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39.6</v>
      </c>
      <c r="E43">
        <f>GT!N43</f>
        <v>0</v>
      </c>
      <c r="F43">
        <f t="shared" si="4"/>
        <v>84</v>
      </c>
      <c r="G43">
        <f t="shared" si="5"/>
        <v>39.6</v>
      </c>
      <c r="H43" s="154"/>
      <c r="I43">
        <f>BRPL_EOD!AC43+BRPL_EOD!AD43</f>
        <v>16.149999999999999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39.06</v>
      </c>
      <c r="O43" s="154">
        <f t="shared" si="1"/>
        <v>0.53999999999999915</v>
      </c>
      <c r="P43">
        <v>16.373271889400918</v>
      </c>
      <c r="Q43">
        <v>8.9622119815668206</v>
      </c>
      <c r="R43">
        <v>0</v>
      </c>
      <c r="S43">
        <v>2.0986175115207373</v>
      </c>
      <c r="T43">
        <v>12.16589861751152</v>
      </c>
      <c r="U43" s="156">
        <f t="shared" si="2"/>
        <v>39.599999999999994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39.6</v>
      </c>
      <c r="E44">
        <f>GT!N44</f>
        <v>0</v>
      </c>
      <c r="F44">
        <f t="shared" si="4"/>
        <v>84</v>
      </c>
      <c r="G44">
        <f t="shared" si="5"/>
        <v>39.6</v>
      </c>
      <c r="H44" s="154"/>
      <c r="I44">
        <f>BRPL_EOD!AC44+BRPL_EOD!AD44</f>
        <v>16.149999999999999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39.06</v>
      </c>
      <c r="O44" s="154">
        <f t="shared" si="1"/>
        <v>0.53999999999999915</v>
      </c>
      <c r="P44">
        <v>16.373271889400918</v>
      </c>
      <c r="Q44">
        <v>8.9622119815668206</v>
      </c>
      <c r="R44">
        <v>0</v>
      </c>
      <c r="S44">
        <v>2.0986175115207373</v>
      </c>
      <c r="T44">
        <v>12.16589861751152</v>
      </c>
      <c r="U44" s="156">
        <f t="shared" si="2"/>
        <v>39.599999999999994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39.6</v>
      </c>
      <c r="E45">
        <f>GT!N45</f>
        <v>0</v>
      </c>
      <c r="F45">
        <f t="shared" si="4"/>
        <v>84</v>
      </c>
      <c r="G45">
        <f t="shared" si="5"/>
        <v>39.6</v>
      </c>
      <c r="H45" s="154"/>
      <c r="I45">
        <f>BRPL_EOD!AC45+BRPL_EOD!AD45</f>
        <v>16.149999999999999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39.06</v>
      </c>
      <c r="O45" s="154">
        <f t="shared" si="1"/>
        <v>0.53999999999999915</v>
      </c>
      <c r="P45">
        <v>16.373271889400918</v>
      </c>
      <c r="Q45">
        <v>8.9622119815668206</v>
      </c>
      <c r="R45">
        <v>0</v>
      </c>
      <c r="S45">
        <v>2.0986175115207373</v>
      </c>
      <c r="T45">
        <v>12.16589861751152</v>
      </c>
      <c r="U45" s="156">
        <f t="shared" si="2"/>
        <v>39.599999999999994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39.6</v>
      </c>
      <c r="E46">
        <f>GT!N46</f>
        <v>0</v>
      </c>
      <c r="F46">
        <f t="shared" si="4"/>
        <v>84</v>
      </c>
      <c r="G46">
        <f t="shared" si="5"/>
        <v>39.6</v>
      </c>
      <c r="H46" s="154"/>
      <c r="I46">
        <f>BRPL_EOD!AC46+BRPL_EOD!AD46</f>
        <v>16.149999999999999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39.06</v>
      </c>
      <c r="O46" s="154">
        <f t="shared" si="1"/>
        <v>0.53999999999999915</v>
      </c>
      <c r="P46">
        <v>16.373271889400918</v>
      </c>
      <c r="Q46">
        <v>8.9622119815668206</v>
      </c>
      <c r="R46">
        <v>0</v>
      </c>
      <c r="S46">
        <v>2.0986175115207373</v>
      </c>
      <c r="T46">
        <v>12.16589861751152</v>
      </c>
      <c r="U46" s="156">
        <f t="shared" si="2"/>
        <v>39.599999999999994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39.6</v>
      </c>
      <c r="E47">
        <f>GT!N47</f>
        <v>0</v>
      </c>
      <c r="F47">
        <f t="shared" si="4"/>
        <v>84</v>
      </c>
      <c r="G47">
        <f t="shared" si="5"/>
        <v>39.6</v>
      </c>
      <c r="H47" s="154"/>
      <c r="I47">
        <f>BRPL_EOD!AC47+BRPL_EOD!AD47</f>
        <v>16.149999999999999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39.06</v>
      </c>
      <c r="O47" s="154">
        <f t="shared" si="1"/>
        <v>0.53999999999999915</v>
      </c>
      <c r="P47">
        <v>16.373271889400918</v>
      </c>
      <c r="Q47">
        <v>8.9622119815668206</v>
      </c>
      <c r="R47">
        <v>0</v>
      </c>
      <c r="S47">
        <v>2.0986175115207373</v>
      </c>
      <c r="T47">
        <v>12.16589861751152</v>
      </c>
      <c r="U47" s="156">
        <f t="shared" si="2"/>
        <v>39.599999999999994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39.6</v>
      </c>
      <c r="E48">
        <f>GT!N48</f>
        <v>0</v>
      </c>
      <c r="F48">
        <f t="shared" si="4"/>
        <v>84</v>
      </c>
      <c r="G48">
        <f t="shared" si="5"/>
        <v>39.6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1.5300000000000011</v>
      </c>
      <c r="P48">
        <v>15.769267139479906</v>
      </c>
      <c r="Q48">
        <v>9.1952718676122931</v>
      </c>
      <c r="R48">
        <v>0</v>
      </c>
      <c r="S48">
        <v>2.1531914893617019</v>
      </c>
      <c r="T48">
        <v>12.4822695035461</v>
      </c>
      <c r="U48" s="156">
        <f t="shared" si="2"/>
        <v>39.6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39.6</v>
      </c>
      <c r="E49">
        <f>GT!N49</f>
        <v>0</v>
      </c>
      <c r="F49">
        <f t="shared" si="4"/>
        <v>84</v>
      </c>
      <c r="G49">
        <f t="shared" si="5"/>
        <v>39.6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1.5300000000000011</v>
      </c>
      <c r="P49">
        <v>15.769267139479906</v>
      </c>
      <c r="Q49">
        <v>9.1952718676122931</v>
      </c>
      <c r="R49">
        <v>0</v>
      </c>
      <c r="S49">
        <v>2.1531914893617019</v>
      </c>
      <c r="T49">
        <v>12.4822695035461</v>
      </c>
      <c r="U49" s="156">
        <f t="shared" si="2"/>
        <v>39.6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39.6</v>
      </c>
      <c r="E50">
        <f>GT!N50</f>
        <v>0</v>
      </c>
      <c r="F50">
        <f t="shared" si="4"/>
        <v>84</v>
      </c>
      <c r="G50">
        <f t="shared" si="5"/>
        <v>39.6</v>
      </c>
      <c r="H50" s="154"/>
      <c r="I50">
        <f>BRPL_EOD!AC50+BRPL_EOD!AD50</f>
        <v>16.149999999999999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39.06</v>
      </c>
      <c r="O50" s="154">
        <f t="shared" si="1"/>
        <v>0.53999999999999915</v>
      </c>
      <c r="P50">
        <v>16.373271889400918</v>
      </c>
      <c r="Q50">
        <v>8.9622119815668206</v>
      </c>
      <c r="R50">
        <v>0</v>
      </c>
      <c r="S50">
        <v>2.0986175115207373</v>
      </c>
      <c r="T50">
        <v>12.16589861751152</v>
      </c>
      <c r="U50" s="156">
        <f t="shared" si="2"/>
        <v>39.599999999999994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11.91</v>
      </c>
      <c r="J51">
        <f>BYPL_EOD!AC51+BYPL_EOD!AD51</f>
        <v>15.17</v>
      </c>
      <c r="K51">
        <f>MES_EOD!AC51+MES_EOD!AD51</f>
        <v>0</v>
      </c>
      <c r="L51">
        <f>NDMC_EOD!AC51+NDMC_EOD!AD51</f>
        <v>1.64</v>
      </c>
      <c r="M51">
        <f>TPDDL_EOD!AC51+TPDDL_EOD!AD51</f>
        <v>9.5299999999999994</v>
      </c>
      <c r="N51">
        <f t="shared" si="0"/>
        <v>38.25</v>
      </c>
      <c r="O51" s="154">
        <f t="shared" si="1"/>
        <v>0.35000000000000142</v>
      </c>
      <c r="P51">
        <v>12.018980392156863</v>
      </c>
      <c r="Q51">
        <v>15.308810457516341</v>
      </c>
      <c r="R51">
        <v>0</v>
      </c>
      <c r="S51">
        <v>1.6550065359477124</v>
      </c>
      <c r="T51">
        <v>9.6172026143790852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11.91</v>
      </c>
      <c r="J52">
        <f>BYPL_EOD!AC52+BYPL_EOD!AD52</f>
        <v>15.17</v>
      </c>
      <c r="K52">
        <f>MES_EOD!AC52+MES_EOD!AD52</f>
        <v>0</v>
      </c>
      <c r="L52">
        <f>NDMC_EOD!AC52+NDMC_EOD!AD52</f>
        <v>1.64</v>
      </c>
      <c r="M52">
        <f>TPDDL_EOD!AC52+TPDDL_EOD!AD52</f>
        <v>9.5299999999999994</v>
      </c>
      <c r="N52">
        <f t="shared" si="0"/>
        <v>38.25</v>
      </c>
      <c r="O52" s="154">
        <f t="shared" si="1"/>
        <v>0.35000000000000142</v>
      </c>
      <c r="P52">
        <v>12.018980392156863</v>
      </c>
      <c r="Q52">
        <v>15.308810457516341</v>
      </c>
      <c r="R52">
        <v>0</v>
      </c>
      <c r="S52">
        <v>1.6550065359477124</v>
      </c>
      <c r="T52">
        <v>9.6172026143790852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0.53000000000000114</v>
      </c>
      <c r="P53">
        <v>15.371053322826373</v>
      </c>
      <c r="Q53">
        <v>8.963068032571579</v>
      </c>
      <c r="R53">
        <v>0</v>
      </c>
      <c r="S53">
        <v>2.0988179669030731</v>
      </c>
      <c r="T53">
        <v>12.167060677698975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0.53000000000000114</v>
      </c>
      <c r="P54">
        <v>15.371053322826373</v>
      </c>
      <c r="Q54">
        <v>8.963068032571579</v>
      </c>
      <c r="R54">
        <v>0</v>
      </c>
      <c r="S54">
        <v>2.0988179669030731</v>
      </c>
      <c r="T54">
        <v>12.167060677698975</v>
      </c>
      <c r="U54" s="156">
        <f t="shared" si="2"/>
        <v>38.6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0.53000000000000114</v>
      </c>
      <c r="P55">
        <v>15.371053322826373</v>
      </c>
      <c r="Q55">
        <v>8.963068032571579</v>
      </c>
      <c r="R55">
        <v>0</v>
      </c>
      <c r="S55">
        <v>2.0988179669030731</v>
      </c>
      <c r="T55">
        <v>12.167060677698975</v>
      </c>
      <c r="U55" s="156">
        <f t="shared" si="2"/>
        <v>38.6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54"/>
      <c r="I56">
        <f>BRPL_EOD!AC56+BRPL_EOD!AD56</f>
        <v>11.91</v>
      </c>
      <c r="J56">
        <f>BYPL_EOD!AC56+BYPL_EOD!AD56</f>
        <v>15.17</v>
      </c>
      <c r="K56">
        <f>MES_EOD!AC56+MES_EOD!AD56</f>
        <v>0</v>
      </c>
      <c r="L56">
        <f>NDMC_EOD!AC56+NDMC_EOD!AD56</f>
        <v>1.64</v>
      </c>
      <c r="M56">
        <f>TPDDL_EOD!AC56+TPDDL_EOD!AD56</f>
        <v>9.5299999999999994</v>
      </c>
      <c r="N56">
        <f t="shared" si="0"/>
        <v>38.25</v>
      </c>
      <c r="O56" s="154">
        <f t="shared" si="1"/>
        <v>0.35000000000000142</v>
      </c>
      <c r="P56">
        <v>12.018980392156863</v>
      </c>
      <c r="Q56">
        <v>15.308810457516341</v>
      </c>
      <c r="R56">
        <v>0</v>
      </c>
      <c r="S56">
        <v>1.6550065359477124</v>
      </c>
      <c r="T56">
        <v>9.6172026143790852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11.91</v>
      </c>
      <c r="J57">
        <f>BYPL_EOD!AC57+BYPL_EOD!AD57</f>
        <v>15.17</v>
      </c>
      <c r="K57">
        <f>MES_EOD!AC57+MES_EOD!AD57</f>
        <v>0</v>
      </c>
      <c r="L57">
        <f>NDMC_EOD!AC57+NDMC_EOD!AD57</f>
        <v>1.64</v>
      </c>
      <c r="M57">
        <f>TPDDL_EOD!AC57+TPDDL_EOD!AD57</f>
        <v>9.5299999999999994</v>
      </c>
      <c r="N57">
        <f t="shared" si="0"/>
        <v>38.25</v>
      </c>
      <c r="O57" s="154">
        <f t="shared" si="1"/>
        <v>0.35000000000000142</v>
      </c>
      <c r="P57">
        <v>12.018980392156863</v>
      </c>
      <c r="Q57">
        <v>15.308810457516341</v>
      </c>
      <c r="R57">
        <v>0</v>
      </c>
      <c r="S57">
        <v>1.6550065359477124</v>
      </c>
      <c r="T57">
        <v>9.6172026143790852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0.53000000000000114</v>
      </c>
      <c r="P58">
        <v>15.371053322826373</v>
      </c>
      <c r="Q58">
        <v>8.963068032571579</v>
      </c>
      <c r="R58">
        <v>0</v>
      </c>
      <c r="S58">
        <v>2.0988179669030731</v>
      </c>
      <c r="T58">
        <v>12.167060677698975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0.53000000000000114</v>
      </c>
      <c r="P59">
        <v>15.371053322826373</v>
      </c>
      <c r="Q59">
        <v>8.963068032571579</v>
      </c>
      <c r="R59">
        <v>0</v>
      </c>
      <c r="S59">
        <v>2.0988179669030731</v>
      </c>
      <c r="T59">
        <v>12.167060677698975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0.53000000000000114</v>
      </c>
      <c r="P60">
        <v>15.371053322826373</v>
      </c>
      <c r="Q60">
        <v>8.963068032571579</v>
      </c>
      <c r="R60">
        <v>0</v>
      </c>
      <c r="S60">
        <v>2.0988179669030731</v>
      </c>
      <c r="T60">
        <v>12.167060677698975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0.53000000000000114</v>
      </c>
      <c r="P61">
        <v>15.371053322826373</v>
      </c>
      <c r="Q61">
        <v>8.963068032571579</v>
      </c>
      <c r="R61">
        <v>0</v>
      </c>
      <c r="S61">
        <v>2.0988179669030731</v>
      </c>
      <c r="T61">
        <v>12.167060677698975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0.53000000000000114</v>
      </c>
      <c r="P62">
        <v>15.371053322826373</v>
      </c>
      <c r="Q62">
        <v>8.963068032571579</v>
      </c>
      <c r="R62">
        <v>0</v>
      </c>
      <c r="S62">
        <v>2.0988179669030731</v>
      </c>
      <c r="T62">
        <v>12.167060677698975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0.53000000000000114</v>
      </c>
      <c r="P63">
        <v>15.371053322826373</v>
      </c>
      <c r="Q63">
        <v>8.963068032571579</v>
      </c>
      <c r="R63">
        <v>0</v>
      </c>
      <c r="S63">
        <v>2.0988179669030731</v>
      </c>
      <c r="T63">
        <v>12.167060677698975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54"/>
      <c r="I64">
        <f>BRPL_EOD!AC64+BRPL_EOD!AD64</f>
        <v>11.91</v>
      </c>
      <c r="J64">
        <f>BYPL_EOD!AC64+BYPL_EOD!AD64</f>
        <v>15.17</v>
      </c>
      <c r="K64">
        <f>MES_EOD!AC64+MES_EOD!AD64</f>
        <v>0</v>
      </c>
      <c r="L64">
        <f>NDMC_EOD!AC64+NDMC_EOD!AD64</f>
        <v>1.64</v>
      </c>
      <c r="M64">
        <f>TPDDL_EOD!AC64+TPDDL_EOD!AD64</f>
        <v>9.5299999999999994</v>
      </c>
      <c r="N64">
        <f t="shared" si="0"/>
        <v>38.25</v>
      </c>
      <c r="O64" s="154">
        <f t="shared" si="1"/>
        <v>0.35000000000000142</v>
      </c>
      <c r="P64">
        <v>12.018980392156863</v>
      </c>
      <c r="Q64">
        <v>15.308810457516341</v>
      </c>
      <c r="R64">
        <v>0</v>
      </c>
      <c r="S64">
        <v>1.6550065359477124</v>
      </c>
      <c r="T64">
        <v>9.6172026143790852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11.61</v>
      </c>
      <c r="J65">
        <f>BYPL_EOD!AC65+BYPL_EOD!AD65</f>
        <v>14.78</v>
      </c>
      <c r="K65">
        <f>MES_EOD!AC65+MES_EOD!AD65</f>
        <v>0</v>
      </c>
      <c r="L65">
        <f>NDMC_EOD!AC65+NDMC_EOD!AD65</f>
        <v>1.6</v>
      </c>
      <c r="M65">
        <f>TPDDL_EOD!AC65+TPDDL_EOD!AD65</f>
        <v>9.2899999999999991</v>
      </c>
      <c r="N65">
        <f t="shared" si="0"/>
        <v>37.28</v>
      </c>
      <c r="O65" s="154">
        <f t="shared" si="1"/>
        <v>0.32000000000000028</v>
      </c>
      <c r="P65">
        <v>11.709656652360515</v>
      </c>
      <c r="Q65">
        <v>14.906866952789699</v>
      </c>
      <c r="R65">
        <v>0</v>
      </c>
      <c r="S65">
        <v>1.6137339055793993</v>
      </c>
      <c r="T65">
        <v>9.3697424892703847</v>
      </c>
      <c r="U65" s="156">
        <f t="shared" si="2"/>
        <v>37.599999999999994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11.61</v>
      </c>
      <c r="J66">
        <f>BYPL_EOD!AC66+BYPL_EOD!AD66</f>
        <v>14.78</v>
      </c>
      <c r="K66">
        <f>MES_EOD!AC66+MES_EOD!AD66</f>
        <v>0</v>
      </c>
      <c r="L66">
        <f>NDMC_EOD!AC66+NDMC_EOD!AD66</f>
        <v>1.6</v>
      </c>
      <c r="M66">
        <f>TPDDL_EOD!AC66+TPDDL_EOD!AD66</f>
        <v>9.2899999999999991</v>
      </c>
      <c r="N66">
        <f t="shared" si="0"/>
        <v>37.28</v>
      </c>
      <c r="O66" s="154">
        <f t="shared" si="1"/>
        <v>0.32000000000000028</v>
      </c>
      <c r="P66">
        <v>11.709656652360515</v>
      </c>
      <c r="Q66">
        <v>14.906866952789699</v>
      </c>
      <c r="R66">
        <v>0</v>
      </c>
      <c r="S66">
        <v>1.6137339055793993</v>
      </c>
      <c r="T66">
        <v>9.3697424892703847</v>
      </c>
      <c r="U66" s="156">
        <f t="shared" si="2"/>
        <v>37.599999999999994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0.53000000000000114</v>
      </c>
      <c r="P67">
        <v>15.371053322826373</v>
      </c>
      <c r="Q67">
        <v>8.963068032571579</v>
      </c>
      <c r="R67">
        <v>0</v>
      </c>
      <c r="S67">
        <v>2.0988179669030731</v>
      </c>
      <c r="T67">
        <v>12.167060677698975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0.53000000000000114</v>
      </c>
      <c r="P68">
        <v>15.371053322826373</v>
      </c>
      <c r="Q68">
        <v>8.963068032571579</v>
      </c>
      <c r="R68">
        <v>0</v>
      </c>
      <c r="S68">
        <v>2.0988179669030731</v>
      </c>
      <c r="T68">
        <v>12.167060677698975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0.53000000000000114</v>
      </c>
      <c r="P69">
        <v>15.371053322826373</v>
      </c>
      <c r="Q69">
        <v>8.963068032571579</v>
      </c>
      <c r="R69">
        <v>0</v>
      </c>
      <c r="S69">
        <v>2.0988179669030731</v>
      </c>
      <c r="T69">
        <v>12.167060677698975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7.89</v>
      </c>
      <c r="J70">
        <f>BYPL_EOD!AC70+BYPL_EOD!AD70</f>
        <v>23.21</v>
      </c>
      <c r="K70">
        <f>MES_EOD!AC70+MES_EOD!AD70</f>
        <v>0</v>
      </c>
      <c r="L70">
        <f>NDMC_EOD!AC70+NDMC_EOD!AD70</f>
        <v>1.0900000000000001</v>
      </c>
      <c r="M70">
        <f>TPDDL_EOD!AC70+TPDDL_EOD!AD70</f>
        <v>6.32</v>
      </c>
      <c r="N70">
        <f t="shared" si="6"/>
        <v>38.510000000000005</v>
      </c>
      <c r="O70" s="154">
        <f t="shared" si="7"/>
        <v>8.9999999999996305E-2</v>
      </c>
      <c r="P70">
        <v>7.9385297337340122</v>
      </c>
      <c r="Q70">
        <v>23.21</v>
      </c>
      <c r="R70">
        <v>0</v>
      </c>
      <c r="S70">
        <v>1.0959666516417084</v>
      </c>
      <c r="T70">
        <v>6.3555036146242756</v>
      </c>
      <c r="U70" s="156">
        <f t="shared" si="8"/>
        <v>38.599999999999994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7.89</v>
      </c>
      <c r="J71">
        <f>BYPL_EOD!AC71+BYPL_EOD!AD71</f>
        <v>23.21</v>
      </c>
      <c r="K71">
        <f>MES_EOD!AC71+MES_EOD!AD71</f>
        <v>0</v>
      </c>
      <c r="L71">
        <f>NDMC_EOD!AC71+NDMC_EOD!AD71</f>
        <v>1.0900000000000001</v>
      </c>
      <c r="M71">
        <f>TPDDL_EOD!AC71+TPDDL_EOD!AD71</f>
        <v>6.32</v>
      </c>
      <c r="N71">
        <f t="shared" si="6"/>
        <v>38.510000000000005</v>
      </c>
      <c r="O71" s="154">
        <f t="shared" si="7"/>
        <v>8.9999999999996305E-2</v>
      </c>
      <c r="P71">
        <v>7.9385297337340122</v>
      </c>
      <c r="Q71">
        <v>23.21</v>
      </c>
      <c r="R71">
        <v>0</v>
      </c>
      <c r="S71">
        <v>1.0959666516417084</v>
      </c>
      <c r="T71">
        <v>6.3555036146242756</v>
      </c>
      <c r="U71" s="156">
        <f t="shared" si="8"/>
        <v>38.599999999999994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7.89</v>
      </c>
      <c r="J72">
        <f>BYPL_EOD!AC72+BYPL_EOD!AD72</f>
        <v>23.21</v>
      </c>
      <c r="K72">
        <f>MES_EOD!AC72+MES_EOD!AD72</f>
        <v>0</v>
      </c>
      <c r="L72">
        <f>NDMC_EOD!AC72+NDMC_EOD!AD72</f>
        <v>1.0900000000000001</v>
      </c>
      <c r="M72">
        <f>TPDDL_EOD!AC72+TPDDL_EOD!AD72</f>
        <v>6.32</v>
      </c>
      <c r="N72">
        <f t="shared" si="6"/>
        <v>38.510000000000005</v>
      </c>
      <c r="O72" s="154">
        <f t="shared" si="7"/>
        <v>8.9999999999996305E-2</v>
      </c>
      <c r="P72">
        <v>7.9385297337340122</v>
      </c>
      <c r="Q72">
        <v>23.21</v>
      </c>
      <c r="R72">
        <v>0</v>
      </c>
      <c r="S72">
        <v>1.0959666516417084</v>
      </c>
      <c r="T72">
        <v>6.3555036146242756</v>
      </c>
      <c r="U72" s="156">
        <f t="shared" si="8"/>
        <v>38.599999999999994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7.89</v>
      </c>
      <c r="J73">
        <f>BYPL_EOD!AC73+BYPL_EOD!AD73</f>
        <v>23.21</v>
      </c>
      <c r="K73">
        <f>MES_EOD!AC73+MES_EOD!AD73</f>
        <v>0</v>
      </c>
      <c r="L73">
        <f>NDMC_EOD!AC73+NDMC_EOD!AD73</f>
        <v>1.0900000000000001</v>
      </c>
      <c r="M73">
        <f>TPDDL_EOD!AC73+TPDDL_EOD!AD73</f>
        <v>6.32</v>
      </c>
      <c r="N73">
        <f t="shared" si="6"/>
        <v>38.510000000000005</v>
      </c>
      <c r="O73" s="154">
        <f t="shared" si="7"/>
        <v>8.9999999999996305E-2</v>
      </c>
      <c r="P73">
        <v>7.9385297337340122</v>
      </c>
      <c r="Q73">
        <v>23.21</v>
      </c>
      <c r="R73">
        <v>0</v>
      </c>
      <c r="S73">
        <v>1.0959666516417084</v>
      </c>
      <c r="T73">
        <v>6.3555036146242756</v>
      </c>
      <c r="U73" s="156">
        <f t="shared" si="8"/>
        <v>38.599999999999994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7.89</v>
      </c>
      <c r="J74">
        <f>BYPL_EOD!AC74+BYPL_EOD!AD74</f>
        <v>23.21</v>
      </c>
      <c r="K74">
        <f>MES_EOD!AC74+MES_EOD!AD74</f>
        <v>0</v>
      </c>
      <c r="L74">
        <f>NDMC_EOD!AC74+NDMC_EOD!AD74</f>
        <v>1.0900000000000001</v>
      </c>
      <c r="M74">
        <f>TPDDL_EOD!AC74+TPDDL_EOD!AD74</f>
        <v>6.32</v>
      </c>
      <c r="N74">
        <f t="shared" si="6"/>
        <v>38.510000000000005</v>
      </c>
      <c r="O74" s="154">
        <f t="shared" si="7"/>
        <v>8.9999999999996305E-2</v>
      </c>
      <c r="P74">
        <v>7.9385297337340122</v>
      </c>
      <c r="Q74">
        <v>23.21</v>
      </c>
      <c r="R74">
        <v>0</v>
      </c>
      <c r="S74">
        <v>1.0959666516417084</v>
      </c>
      <c r="T74">
        <v>6.3555036146242756</v>
      </c>
      <c r="U74" s="156">
        <f t="shared" si="8"/>
        <v>38.599999999999994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7.89</v>
      </c>
      <c r="J75">
        <f>BYPL_EOD!AC75+BYPL_EOD!AD75</f>
        <v>23.21</v>
      </c>
      <c r="K75">
        <f>MES_EOD!AC75+MES_EOD!AD75</f>
        <v>0</v>
      </c>
      <c r="L75">
        <f>NDMC_EOD!AC75+NDMC_EOD!AD75</f>
        <v>1.0900000000000001</v>
      </c>
      <c r="M75">
        <f>TPDDL_EOD!AC75+TPDDL_EOD!AD75</f>
        <v>6.32</v>
      </c>
      <c r="N75">
        <f t="shared" si="6"/>
        <v>38.510000000000005</v>
      </c>
      <c r="O75" s="154">
        <f t="shared" si="7"/>
        <v>8.9999999999996305E-2</v>
      </c>
      <c r="P75">
        <v>7.9385297337340122</v>
      </c>
      <c r="Q75">
        <v>23.21</v>
      </c>
      <c r="R75">
        <v>0</v>
      </c>
      <c r="S75">
        <v>1.0959666516417084</v>
      </c>
      <c r="T75">
        <v>6.3555036146242756</v>
      </c>
      <c r="U75" s="156">
        <f t="shared" si="8"/>
        <v>38.599999999999994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7.89</v>
      </c>
      <c r="J76">
        <f>BYPL_EOD!AC76+BYPL_EOD!AD76</f>
        <v>23.21</v>
      </c>
      <c r="K76">
        <f>MES_EOD!AC76+MES_EOD!AD76</f>
        <v>0</v>
      </c>
      <c r="L76">
        <f>NDMC_EOD!AC76+NDMC_EOD!AD76</f>
        <v>1.0900000000000001</v>
      </c>
      <c r="M76">
        <f>TPDDL_EOD!AC76+TPDDL_EOD!AD76</f>
        <v>6.32</v>
      </c>
      <c r="N76">
        <f t="shared" si="6"/>
        <v>38.510000000000005</v>
      </c>
      <c r="O76" s="154">
        <f t="shared" si="7"/>
        <v>8.9999999999996305E-2</v>
      </c>
      <c r="P76">
        <v>7.9385297337340122</v>
      </c>
      <c r="Q76">
        <v>23.21</v>
      </c>
      <c r="R76">
        <v>0</v>
      </c>
      <c r="S76">
        <v>1.0959666516417084</v>
      </c>
      <c r="T76">
        <v>6.3555036146242756</v>
      </c>
      <c r="U76" s="156">
        <f t="shared" si="8"/>
        <v>38.599999999999994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7.89</v>
      </c>
      <c r="J77">
        <f>BYPL_EOD!AC77+BYPL_EOD!AD77</f>
        <v>23.21</v>
      </c>
      <c r="K77">
        <f>MES_EOD!AC77+MES_EOD!AD77</f>
        <v>0</v>
      </c>
      <c r="L77">
        <f>NDMC_EOD!AC77+NDMC_EOD!AD77</f>
        <v>1.0900000000000001</v>
      </c>
      <c r="M77">
        <f>TPDDL_EOD!AC77+TPDDL_EOD!AD77</f>
        <v>6.32</v>
      </c>
      <c r="N77">
        <f t="shared" si="6"/>
        <v>38.510000000000005</v>
      </c>
      <c r="O77" s="154">
        <f t="shared" si="7"/>
        <v>8.9999999999996305E-2</v>
      </c>
      <c r="P77">
        <v>7.9385297337340122</v>
      </c>
      <c r="Q77">
        <v>23.21</v>
      </c>
      <c r="R77">
        <v>0</v>
      </c>
      <c r="S77">
        <v>1.0959666516417084</v>
      </c>
      <c r="T77">
        <v>6.3555036146242756</v>
      </c>
      <c r="U77" s="156">
        <f t="shared" si="8"/>
        <v>38.599999999999994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7.89</v>
      </c>
      <c r="J78">
        <f>BYPL_EOD!AC78+BYPL_EOD!AD78</f>
        <v>23.21</v>
      </c>
      <c r="K78">
        <f>MES_EOD!AC78+MES_EOD!AD78</f>
        <v>0</v>
      </c>
      <c r="L78">
        <f>NDMC_EOD!AC78+NDMC_EOD!AD78</f>
        <v>1.0900000000000001</v>
      </c>
      <c r="M78">
        <f>TPDDL_EOD!AC78+TPDDL_EOD!AD78</f>
        <v>6.32</v>
      </c>
      <c r="N78">
        <f t="shared" si="6"/>
        <v>38.510000000000005</v>
      </c>
      <c r="O78" s="154">
        <f t="shared" si="7"/>
        <v>8.9999999999996305E-2</v>
      </c>
      <c r="P78">
        <v>7.9385297337340122</v>
      </c>
      <c r="Q78">
        <v>23.21</v>
      </c>
      <c r="R78">
        <v>0</v>
      </c>
      <c r="S78">
        <v>1.0959666516417084</v>
      </c>
      <c r="T78">
        <v>6.3555036146242756</v>
      </c>
      <c r="U78" s="156">
        <f t="shared" si="8"/>
        <v>38.599999999999994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9.16</v>
      </c>
      <c r="J79">
        <f>BYPL_EOD!AC79+BYPL_EOD!AD79</f>
        <v>20.67</v>
      </c>
      <c r="K79">
        <f>MES_EOD!AC79+MES_EOD!AD79</f>
        <v>0</v>
      </c>
      <c r="L79">
        <f>NDMC_EOD!AC79+NDMC_EOD!AD79</f>
        <v>1.26</v>
      </c>
      <c r="M79">
        <f>TPDDL_EOD!AC79+TPDDL_EOD!AD79</f>
        <v>7.33</v>
      </c>
      <c r="N79">
        <f t="shared" si="6"/>
        <v>38.42</v>
      </c>
      <c r="O79" s="154">
        <f t="shared" si="7"/>
        <v>0.17999999999999972</v>
      </c>
      <c r="P79">
        <v>9.2568263592861442</v>
      </c>
      <c r="Q79">
        <v>20.67</v>
      </c>
      <c r="R79">
        <v>0</v>
      </c>
      <c r="S79">
        <v>1.2719741478070494</v>
      </c>
      <c r="T79">
        <v>7.4011994929068097</v>
      </c>
      <c r="U79" s="156">
        <f t="shared" si="8"/>
        <v>38.600000000000009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9.16</v>
      </c>
      <c r="J80">
        <f>BYPL_EOD!AC80+BYPL_EOD!AD80</f>
        <v>20.67</v>
      </c>
      <c r="K80">
        <f>MES_EOD!AC80+MES_EOD!AD80</f>
        <v>0</v>
      </c>
      <c r="L80">
        <f>NDMC_EOD!AC80+NDMC_EOD!AD80</f>
        <v>1.26</v>
      </c>
      <c r="M80">
        <f>TPDDL_EOD!AC80+TPDDL_EOD!AD80</f>
        <v>7.33</v>
      </c>
      <c r="N80">
        <f t="shared" si="6"/>
        <v>38.42</v>
      </c>
      <c r="O80" s="154">
        <f t="shared" si="7"/>
        <v>0.17999999999999972</v>
      </c>
      <c r="P80">
        <v>9.2568263592861442</v>
      </c>
      <c r="Q80">
        <v>20.67</v>
      </c>
      <c r="R80">
        <v>0</v>
      </c>
      <c r="S80">
        <v>1.2719741478070494</v>
      </c>
      <c r="T80">
        <v>7.4011994929068097</v>
      </c>
      <c r="U80" s="156">
        <f t="shared" si="8"/>
        <v>38.600000000000009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9.16</v>
      </c>
      <c r="J81">
        <f>BYPL_EOD!AC81+BYPL_EOD!AD81</f>
        <v>20.67</v>
      </c>
      <c r="K81">
        <f>MES_EOD!AC81+MES_EOD!AD81</f>
        <v>0</v>
      </c>
      <c r="L81">
        <f>NDMC_EOD!AC81+NDMC_EOD!AD81</f>
        <v>1.26</v>
      </c>
      <c r="M81">
        <f>TPDDL_EOD!AC81+TPDDL_EOD!AD81</f>
        <v>7.33</v>
      </c>
      <c r="N81">
        <f t="shared" si="6"/>
        <v>38.42</v>
      </c>
      <c r="O81" s="154">
        <f t="shared" si="7"/>
        <v>0.17999999999999972</v>
      </c>
      <c r="P81">
        <v>9.2568263592861442</v>
      </c>
      <c r="Q81">
        <v>20.67</v>
      </c>
      <c r="R81">
        <v>0</v>
      </c>
      <c r="S81">
        <v>1.2719741478070494</v>
      </c>
      <c r="T81">
        <v>7.4011994929068097</v>
      </c>
      <c r="U81" s="156">
        <f t="shared" si="8"/>
        <v>38.600000000000009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9.16</v>
      </c>
      <c r="J82">
        <f>BYPL_EOD!AC82+BYPL_EOD!AD82</f>
        <v>20.67</v>
      </c>
      <c r="K82">
        <f>MES_EOD!AC82+MES_EOD!AD82</f>
        <v>0</v>
      </c>
      <c r="L82">
        <f>NDMC_EOD!AC82+NDMC_EOD!AD82</f>
        <v>1.26</v>
      </c>
      <c r="M82">
        <f>TPDDL_EOD!AC82+TPDDL_EOD!AD82</f>
        <v>7.33</v>
      </c>
      <c r="N82">
        <f t="shared" si="6"/>
        <v>38.42</v>
      </c>
      <c r="O82" s="154">
        <f t="shared" si="7"/>
        <v>0.17999999999999972</v>
      </c>
      <c r="P82">
        <v>9.2568263592861442</v>
      </c>
      <c r="Q82">
        <v>20.67</v>
      </c>
      <c r="R82">
        <v>0</v>
      </c>
      <c r="S82">
        <v>1.2719741478070494</v>
      </c>
      <c r="T82">
        <v>7.4011994929068097</v>
      </c>
      <c r="U82" s="156">
        <f t="shared" si="8"/>
        <v>38.600000000000009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9.16</v>
      </c>
      <c r="J83">
        <f>BYPL_EOD!AC83+BYPL_EOD!AD83</f>
        <v>20.67</v>
      </c>
      <c r="K83">
        <f>MES_EOD!AC83+MES_EOD!AD83</f>
        <v>0</v>
      </c>
      <c r="L83">
        <f>NDMC_EOD!AC83+NDMC_EOD!AD83</f>
        <v>1.26</v>
      </c>
      <c r="M83">
        <f>TPDDL_EOD!AC83+TPDDL_EOD!AD83</f>
        <v>7.33</v>
      </c>
      <c r="N83">
        <f t="shared" si="6"/>
        <v>38.42</v>
      </c>
      <c r="O83" s="154">
        <f t="shared" si="7"/>
        <v>0.17999999999999972</v>
      </c>
      <c r="P83">
        <v>9.2568263592861442</v>
      </c>
      <c r="Q83">
        <v>20.67</v>
      </c>
      <c r="R83">
        <v>0</v>
      </c>
      <c r="S83">
        <v>1.2719741478070494</v>
      </c>
      <c r="T83">
        <v>7.4011994929068097</v>
      </c>
      <c r="U83" s="156">
        <f t="shared" si="8"/>
        <v>38.600000000000009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9.16</v>
      </c>
      <c r="J84">
        <f>BYPL_EOD!AC84+BYPL_EOD!AD84</f>
        <v>20.67</v>
      </c>
      <c r="K84">
        <f>MES_EOD!AC84+MES_EOD!AD84</f>
        <v>0</v>
      </c>
      <c r="L84">
        <f>NDMC_EOD!AC84+NDMC_EOD!AD84</f>
        <v>1.26</v>
      </c>
      <c r="M84">
        <f>TPDDL_EOD!AC84+TPDDL_EOD!AD84</f>
        <v>7.33</v>
      </c>
      <c r="N84">
        <f t="shared" si="6"/>
        <v>38.42</v>
      </c>
      <c r="O84" s="154">
        <f t="shared" si="7"/>
        <v>0.17999999999999972</v>
      </c>
      <c r="P84">
        <v>9.2568263592861442</v>
      </c>
      <c r="Q84">
        <v>20.67</v>
      </c>
      <c r="R84">
        <v>0</v>
      </c>
      <c r="S84">
        <v>1.2719741478070494</v>
      </c>
      <c r="T84">
        <v>7.4011994929068097</v>
      </c>
      <c r="U84" s="156">
        <f t="shared" si="8"/>
        <v>38.600000000000009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9.16</v>
      </c>
      <c r="J85">
        <f>BYPL_EOD!AC85+BYPL_EOD!AD85</f>
        <v>20.67</v>
      </c>
      <c r="K85">
        <f>MES_EOD!AC85+MES_EOD!AD85</f>
        <v>0</v>
      </c>
      <c r="L85">
        <f>NDMC_EOD!AC85+NDMC_EOD!AD85</f>
        <v>1.26</v>
      </c>
      <c r="M85">
        <f>TPDDL_EOD!AC85+TPDDL_EOD!AD85</f>
        <v>7.33</v>
      </c>
      <c r="N85">
        <f t="shared" si="6"/>
        <v>38.42</v>
      </c>
      <c r="O85" s="154">
        <f t="shared" si="7"/>
        <v>0.17999999999999972</v>
      </c>
      <c r="P85">
        <v>9.2568263592861442</v>
      </c>
      <c r="Q85">
        <v>20.67</v>
      </c>
      <c r="R85">
        <v>0</v>
      </c>
      <c r="S85">
        <v>1.2719741478070494</v>
      </c>
      <c r="T85">
        <v>7.4011994929068097</v>
      </c>
      <c r="U85" s="156">
        <f t="shared" si="8"/>
        <v>38.600000000000009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9.16</v>
      </c>
      <c r="J86">
        <f>BYPL_EOD!AC86+BYPL_EOD!AD86</f>
        <v>20.67</v>
      </c>
      <c r="K86">
        <f>MES_EOD!AC86+MES_EOD!AD86</f>
        <v>0</v>
      </c>
      <c r="L86">
        <f>NDMC_EOD!AC86+NDMC_EOD!AD86</f>
        <v>1.26</v>
      </c>
      <c r="M86">
        <f>TPDDL_EOD!AC86+TPDDL_EOD!AD86</f>
        <v>7.33</v>
      </c>
      <c r="N86">
        <f t="shared" si="6"/>
        <v>38.42</v>
      </c>
      <c r="O86" s="154">
        <f t="shared" si="7"/>
        <v>0.17999999999999972</v>
      </c>
      <c r="P86">
        <v>9.2568263592861442</v>
      </c>
      <c r="Q86">
        <v>20.67</v>
      </c>
      <c r="R86">
        <v>0</v>
      </c>
      <c r="S86">
        <v>1.2719741478070494</v>
      </c>
      <c r="T86">
        <v>7.4011994929068097</v>
      </c>
      <c r="U86" s="156">
        <f t="shared" si="8"/>
        <v>38.600000000000009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9.16</v>
      </c>
      <c r="J87">
        <f>BYPL_EOD!AC87+BYPL_EOD!AD87</f>
        <v>20.67</v>
      </c>
      <c r="K87">
        <f>MES_EOD!AC87+MES_EOD!AD87</f>
        <v>0</v>
      </c>
      <c r="L87">
        <f>NDMC_EOD!AC87+NDMC_EOD!AD87</f>
        <v>1.26</v>
      </c>
      <c r="M87">
        <f>TPDDL_EOD!AC87+TPDDL_EOD!AD87</f>
        <v>7.33</v>
      </c>
      <c r="N87">
        <f t="shared" si="6"/>
        <v>38.42</v>
      </c>
      <c r="O87" s="154">
        <f t="shared" si="7"/>
        <v>0.17999999999999972</v>
      </c>
      <c r="P87">
        <v>9.2568263592861442</v>
      </c>
      <c r="Q87">
        <v>20.67</v>
      </c>
      <c r="R87">
        <v>0</v>
      </c>
      <c r="S87">
        <v>1.2719741478070494</v>
      </c>
      <c r="T87">
        <v>7.4011994929068097</v>
      </c>
      <c r="U87" s="156">
        <f t="shared" si="8"/>
        <v>38.600000000000009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9.16</v>
      </c>
      <c r="J88">
        <f>BYPL_EOD!AC88+BYPL_EOD!AD88</f>
        <v>20.67</v>
      </c>
      <c r="K88">
        <f>MES_EOD!AC88+MES_EOD!AD88</f>
        <v>0</v>
      </c>
      <c r="L88">
        <f>NDMC_EOD!AC88+NDMC_EOD!AD88</f>
        <v>1.26</v>
      </c>
      <c r="M88">
        <f>TPDDL_EOD!AC88+TPDDL_EOD!AD88</f>
        <v>7.33</v>
      </c>
      <c r="N88">
        <f t="shared" si="6"/>
        <v>38.42</v>
      </c>
      <c r="O88" s="154">
        <f t="shared" si="7"/>
        <v>0.17999999999999972</v>
      </c>
      <c r="P88">
        <v>9.2568263592861442</v>
      </c>
      <c r="Q88">
        <v>20.67</v>
      </c>
      <c r="R88">
        <v>0</v>
      </c>
      <c r="S88">
        <v>1.2719741478070494</v>
      </c>
      <c r="T88">
        <v>7.4011994929068097</v>
      </c>
      <c r="U88" s="156">
        <f t="shared" si="8"/>
        <v>38.600000000000009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9.16</v>
      </c>
      <c r="J89">
        <f>BYPL_EOD!AC89+BYPL_EOD!AD89</f>
        <v>20.67</v>
      </c>
      <c r="K89">
        <f>MES_EOD!AC89+MES_EOD!AD89</f>
        <v>0</v>
      </c>
      <c r="L89">
        <f>NDMC_EOD!AC89+NDMC_EOD!AD89</f>
        <v>1.26</v>
      </c>
      <c r="M89">
        <f>TPDDL_EOD!AC89+TPDDL_EOD!AD89</f>
        <v>7.33</v>
      </c>
      <c r="N89">
        <f t="shared" si="6"/>
        <v>38.42</v>
      </c>
      <c r="O89" s="154">
        <f t="shared" si="7"/>
        <v>0.17999999999999972</v>
      </c>
      <c r="P89">
        <v>9.2568263592861442</v>
      </c>
      <c r="Q89">
        <v>20.67</v>
      </c>
      <c r="R89">
        <v>0</v>
      </c>
      <c r="S89">
        <v>1.2719741478070494</v>
      </c>
      <c r="T89">
        <v>7.4011994929068097</v>
      </c>
      <c r="U89" s="156">
        <f t="shared" si="8"/>
        <v>38.600000000000009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9.16</v>
      </c>
      <c r="J90">
        <f>BYPL_EOD!AC90+BYPL_EOD!AD90</f>
        <v>20.67</v>
      </c>
      <c r="K90">
        <f>MES_EOD!AC90+MES_EOD!AD90</f>
        <v>0</v>
      </c>
      <c r="L90">
        <f>NDMC_EOD!AC90+NDMC_EOD!AD90</f>
        <v>1.26</v>
      </c>
      <c r="M90">
        <f>TPDDL_EOD!AC90+TPDDL_EOD!AD90</f>
        <v>7.33</v>
      </c>
      <c r="N90">
        <f t="shared" si="6"/>
        <v>38.42</v>
      </c>
      <c r="O90" s="154">
        <f t="shared" si="7"/>
        <v>0.17999999999999972</v>
      </c>
      <c r="P90">
        <v>9.2568263592861442</v>
      </c>
      <c r="Q90">
        <v>20.67</v>
      </c>
      <c r="R90">
        <v>0</v>
      </c>
      <c r="S90">
        <v>1.2719741478070494</v>
      </c>
      <c r="T90">
        <v>7.4011994929068097</v>
      </c>
      <c r="U90" s="156">
        <f t="shared" si="8"/>
        <v>38.600000000000009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0.93289999999999851</v>
      </c>
      <c r="E99" s="156">
        <f t="shared" si="12"/>
        <v>0</v>
      </c>
      <c r="F99" s="156">
        <f t="shared" si="12"/>
        <v>2.016</v>
      </c>
      <c r="G99" s="156">
        <f t="shared" si="12"/>
        <v>0.93289999999999851</v>
      </c>
      <c r="H99" s="156"/>
      <c r="I99" s="156">
        <f t="shared" si="12"/>
        <v>0.31127250000000017</v>
      </c>
      <c r="J99" s="156">
        <f t="shared" si="12"/>
        <v>0.32309000000000004</v>
      </c>
      <c r="K99" s="156">
        <f t="shared" si="12"/>
        <v>0</v>
      </c>
      <c r="L99" s="156">
        <f t="shared" si="12"/>
        <v>4.241999999999993E-2</v>
      </c>
      <c r="M99" s="156">
        <f t="shared" si="12"/>
        <v>0.24603250000000018</v>
      </c>
      <c r="N99" s="156">
        <f t="shared" si="12"/>
        <v>0.92281500000000116</v>
      </c>
      <c r="O99" s="156">
        <f t="shared" si="12"/>
        <v>1.0084999999999998E-2</v>
      </c>
      <c r="P99" s="156">
        <f t="shared" si="12"/>
        <v>0.3154485263137019</v>
      </c>
      <c r="Q99" s="156">
        <f t="shared" si="12"/>
        <v>0.32522282665757235</v>
      </c>
      <c r="R99" s="156">
        <f t="shared" si="12"/>
        <v>0</v>
      </c>
      <c r="S99" s="156">
        <f t="shared" si="12"/>
        <v>4.2973678736712997E-2</v>
      </c>
      <c r="T99" s="156">
        <f t="shared" si="12"/>
        <v>0.24925496829201232</v>
      </c>
      <c r="U99" s="156">
        <f t="shared" si="12"/>
        <v>0.93289999999999862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49.96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49.96</v>
      </c>
    </row>
    <row r="4" spans="1:7">
      <c r="A4" s="8" t="s">
        <v>46</v>
      </c>
      <c r="B4" s="8">
        <v>49.96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49.96</v>
      </c>
    </row>
    <row r="5" spans="1:7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</row>
    <row r="6" spans="1:7">
      <c r="A6" s="8" t="s">
        <v>48</v>
      </c>
      <c r="B6" s="8">
        <v>49.97</v>
      </c>
      <c r="C6" s="8">
        <f t="shared" si="0"/>
        <v>1</v>
      </c>
      <c r="D6" s="8">
        <f t="shared" si="1"/>
        <v>0</v>
      </c>
      <c r="F6" s="8">
        <f t="shared" si="2"/>
        <v>49.97</v>
      </c>
    </row>
    <row r="7" spans="1:7">
      <c r="A7" s="8" t="s">
        <v>49</v>
      </c>
      <c r="B7" s="8">
        <v>49.96</v>
      </c>
      <c r="C7" s="8">
        <f t="shared" si="0"/>
        <v>1</v>
      </c>
      <c r="D7" s="8">
        <f t="shared" si="1"/>
        <v>0</v>
      </c>
      <c r="F7" s="8">
        <f t="shared" si="2"/>
        <v>49.96</v>
      </c>
    </row>
    <row r="8" spans="1:7">
      <c r="A8" s="8" t="s">
        <v>50</v>
      </c>
      <c r="B8" s="8">
        <v>49.83</v>
      </c>
      <c r="C8" s="8">
        <f t="shared" si="0"/>
        <v>1</v>
      </c>
      <c r="D8" s="8">
        <f t="shared" si="1"/>
        <v>0</v>
      </c>
      <c r="F8" s="8">
        <f t="shared" si="2"/>
        <v>49.83</v>
      </c>
    </row>
    <row r="9" spans="1:7">
      <c r="A9" s="8" t="s">
        <v>51</v>
      </c>
      <c r="B9" s="8">
        <v>49.82</v>
      </c>
      <c r="C9" s="8">
        <f t="shared" si="0"/>
        <v>1</v>
      </c>
      <c r="D9" s="8">
        <f t="shared" si="1"/>
        <v>0</v>
      </c>
      <c r="F9" s="8">
        <f t="shared" si="2"/>
        <v>49.82</v>
      </c>
    </row>
    <row r="10" spans="1:7">
      <c r="A10" s="8" t="s">
        <v>52</v>
      </c>
      <c r="B10" s="8">
        <v>49.84</v>
      </c>
      <c r="C10" s="8">
        <f t="shared" si="0"/>
        <v>1</v>
      </c>
      <c r="D10" s="8">
        <f t="shared" si="1"/>
        <v>0</v>
      </c>
      <c r="F10" s="8">
        <f t="shared" si="2"/>
        <v>49.84</v>
      </c>
    </row>
    <row r="11" spans="1:7">
      <c r="A11" s="8" t="s">
        <v>53</v>
      </c>
      <c r="B11" s="8">
        <v>50.02</v>
      </c>
      <c r="C11" s="8">
        <f t="shared" si="0"/>
        <v>1</v>
      </c>
      <c r="D11" s="8">
        <f t="shared" si="1"/>
        <v>0</v>
      </c>
      <c r="F11" s="8">
        <f t="shared" si="2"/>
        <v>50.02</v>
      </c>
    </row>
    <row r="12" spans="1:7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50.04</v>
      </c>
      <c r="C18" s="8">
        <f t="shared" si="0"/>
        <v>1</v>
      </c>
      <c r="D18" s="8">
        <f t="shared" si="1"/>
        <v>0</v>
      </c>
      <c r="F18" s="8">
        <f t="shared" si="2"/>
        <v>50.04</v>
      </c>
    </row>
    <row r="19" spans="1:6">
      <c r="A19" s="8" t="s">
        <v>61</v>
      </c>
      <c r="B19" s="8">
        <v>50.09</v>
      </c>
      <c r="C19" s="8">
        <f t="shared" si="0"/>
        <v>1</v>
      </c>
      <c r="D19" s="8">
        <f t="shared" si="1"/>
        <v>0</v>
      </c>
      <c r="F19" s="8">
        <f t="shared" si="2"/>
        <v>50.09</v>
      </c>
    </row>
    <row r="20" spans="1:6">
      <c r="A20" s="8" t="s">
        <v>62</v>
      </c>
      <c r="B20" s="8">
        <v>50.02</v>
      </c>
      <c r="C20" s="8">
        <f t="shared" si="0"/>
        <v>1</v>
      </c>
      <c r="D20" s="8">
        <f t="shared" si="1"/>
        <v>0</v>
      </c>
      <c r="F20" s="8">
        <f t="shared" si="2"/>
        <v>50.02</v>
      </c>
    </row>
    <row r="21" spans="1:6">
      <c r="A21" s="8" t="s">
        <v>63</v>
      </c>
      <c r="B21" s="8">
        <v>50.07</v>
      </c>
      <c r="C21" s="8">
        <f t="shared" si="0"/>
        <v>1</v>
      </c>
      <c r="D21" s="8">
        <f t="shared" si="1"/>
        <v>0</v>
      </c>
      <c r="F21" s="8">
        <f t="shared" si="2"/>
        <v>50.07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50.05</v>
      </c>
      <c r="C23" s="8">
        <f t="shared" si="0"/>
        <v>1</v>
      </c>
      <c r="D23" s="8">
        <f t="shared" si="1"/>
        <v>0</v>
      </c>
      <c r="F23" s="8">
        <f t="shared" si="2"/>
        <v>50.05</v>
      </c>
    </row>
    <row r="24" spans="1:6">
      <c r="A24" s="8" t="s">
        <v>66</v>
      </c>
      <c r="B24" s="8">
        <v>50.05</v>
      </c>
      <c r="C24" s="8">
        <f t="shared" si="0"/>
        <v>1</v>
      </c>
      <c r="D24" s="8">
        <f t="shared" si="1"/>
        <v>0</v>
      </c>
      <c r="F24" s="8">
        <f t="shared" si="2"/>
        <v>50.05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49.97</v>
      </c>
      <c r="C26" s="8">
        <f t="shared" si="0"/>
        <v>1</v>
      </c>
      <c r="D26" s="8">
        <f t="shared" si="1"/>
        <v>0</v>
      </c>
      <c r="F26" s="8">
        <f t="shared" si="2"/>
        <v>49.97</v>
      </c>
    </row>
    <row r="27" spans="1:6">
      <c r="A27" s="8" t="s">
        <v>69</v>
      </c>
      <c r="B27" s="8">
        <v>50.01</v>
      </c>
      <c r="C27" s="8">
        <f t="shared" si="0"/>
        <v>1</v>
      </c>
      <c r="D27" s="8">
        <f t="shared" si="1"/>
        <v>0</v>
      </c>
      <c r="F27" s="8">
        <f t="shared" si="2"/>
        <v>50.01</v>
      </c>
    </row>
    <row r="28" spans="1:6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</row>
    <row r="29" spans="1:6">
      <c r="A29" s="8" t="s">
        <v>71</v>
      </c>
      <c r="B29" s="8">
        <v>50.03</v>
      </c>
      <c r="C29" s="8">
        <f t="shared" si="0"/>
        <v>1</v>
      </c>
      <c r="D29" s="8">
        <f t="shared" si="1"/>
        <v>0</v>
      </c>
      <c r="F29" s="8">
        <f t="shared" si="2"/>
        <v>50.03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50.02</v>
      </c>
      <c r="C31" s="8">
        <f t="shared" si="0"/>
        <v>1</v>
      </c>
      <c r="D31" s="8">
        <f t="shared" si="1"/>
        <v>0</v>
      </c>
      <c r="F31" s="8">
        <f t="shared" si="2"/>
        <v>50.02</v>
      </c>
    </row>
    <row r="32" spans="1:6">
      <c r="A32" s="8" t="s">
        <v>74</v>
      </c>
      <c r="B32" s="8">
        <v>49.95</v>
      </c>
      <c r="C32" s="8">
        <f t="shared" si="0"/>
        <v>1</v>
      </c>
      <c r="D32" s="8">
        <f t="shared" si="1"/>
        <v>0</v>
      </c>
      <c r="F32" s="8">
        <f t="shared" si="2"/>
        <v>49.95</v>
      </c>
    </row>
    <row r="33" spans="1:6">
      <c r="A33" s="8" t="s">
        <v>75</v>
      </c>
      <c r="B33" s="8">
        <v>49.87</v>
      </c>
      <c r="C33" s="8">
        <f t="shared" si="0"/>
        <v>1</v>
      </c>
      <c r="D33" s="8">
        <f t="shared" si="1"/>
        <v>0</v>
      </c>
      <c r="F33" s="8">
        <f t="shared" si="2"/>
        <v>49.87</v>
      </c>
    </row>
    <row r="34" spans="1:6">
      <c r="A34" s="8" t="s">
        <v>76</v>
      </c>
      <c r="B34" s="8">
        <v>49.99</v>
      </c>
      <c r="C34" s="8">
        <f t="shared" si="0"/>
        <v>1</v>
      </c>
      <c r="D34" s="8">
        <f t="shared" si="1"/>
        <v>0</v>
      </c>
      <c r="F34" s="8">
        <f t="shared" si="2"/>
        <v>49.99</v>
      </c>
    </row>
    <row r="35" spans="1:6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</row>
    <row r="36" spans="1:6">
      <c r="A36" s="8" t="s">
        <v>78</v>
      </c>
      <c r="B36" s="8">
        <v>49.91</v>
      </c>
      <c r="C36" s="8">
        <f t="shared" si="0"/>
        <v>1</v>
      </c>
      <c r="D36" s="8">
        <f t="shared" si="1"/>
        <v>0</v>
      </c>
      <c r="F36" s="8">
        <f t="shared" si="2"/>
        <v>49.91</v>
      </c>
    </row>
    <row r="37" spans="1:6">
      <c r="A37" s="8" t="s">
        <v>79</v>
      </c>
      <c r="B37" s="8">
        <v>49.97</v>
      </c>
      <c r="C37" s="8">
        <f t="shared" si="0"/>
        <v>1</v>
      </c>
      <c r="D37" s="8">
        <f t="shared" si="1"/>
        <v>0</v>
      </c>
      <c r="F37" s="8">
        <f t="shared" si="2"/>
        <v>49.97</v>
      </c>
    </row>
    <row r="38" spans="1:6">
      <c r="A38" s="8" t="s">
        <v>80</v>
      </c>
      <c r="B38" s="8">
        <v>49.93</v>
      </c>
      <c r="C38" s="8">
        <f t="shared" si="0"/>
        <v>1</v>
      </c>
      <c r="D38" s="8">
        <f t="shared" si="1"/>
        <v>0</v>
      </c>
      <c r="F38" s="8">
        <f t="shared" si="2"/>
        <v>49.93</v>
      </c>
    </row>
    <row r="39" spans="1:6">
      <c r="A39" s="8" t="s">
        <v>81</v>
      </c>
      <c r="B39" s="8">
        <v>49.87</v>
      </c>
      <c r="C39" s="8">
        <f t="shared" si="0"/>
        <v>1</v>
      </c>
      <c r="D39" s="8">
        <f t="shared" si="1"/>
        <v>0</v>
      </c>
      <c r="F39" s="8">
        <f t="shared" si="2"/>
        <v>49.87</v>
      </c>
    </row>
    <row r="40" spans="1:6">
      <c r="A40" s="8" t="s">
        <v>82</v>
      </c>
      <c r="B40" s="8">
        <v>49.79</v>
      </c>
      <c r="C40" s="8">
        <f t="shared" si="0"/>
        <v>1</v>
      </c>
      <c r="D40" s="8">
        <f t="shared" si="1"/>
        <v>0</v>
      </c>
      <c r="F40" s="8">
        <f t="shared" si="2"/>
        <v>49.79</v>
      </c>
    </row>
    <row r="41" spans="1:6">
      <c r="A41" s="8" t="s">
        <v>83</v>
      </c>
      <c r="B41" s="8">
        <v>49.78</v>
      </c>
      <c r="C41" s="8">
        <f t="shared" si="0"/>
        <v>1</v>
      </c>
      <c r="D41" s="8">
        <f t="shared" si="1"/>
        <v>0</v>
      </c>
      <c r="F41" s="8">
        <f t="shared" si="2"/>
        <v>49.78</v>
      </c>
    </row>
    <row r="42" spans="1:6">
      <c r="A42" s="8" t="s">
        <v>84</v>
      </c>
      <c r="B42" s="8">
        <v>49.78</v>
      </c>
      <c r="C42" s="8">
        <f t="shared" si="0"/>
        <v>1</v>
      </c>
      <c r="D42" s="8">
        <f t="shared" si="1"/>
        <v>0</v>
      </c>
      <c r="F42" s="8">
        <f t="shared" si="2"/>
        <v>49.78</v>
      </c>
    </row>
    <row r="43" spans="1:6">
      <c r="A43" s="8" t="s">
        <v>85</v>
      </c>
      <c r="B43" s="8">
        <v>49.94</v>
      </c>
      <c r="C43" s="8">
        <f t="shared" si="0"/>
        <v>1</v>
      </c>
      <c r="D43" s="8">
        <f t="shared" si="1"/>
        <v>0</v>
      </c>
      <c r="F43" s="8">
        <f t="shared" si="2"/>
        <v>49.94</v>
      </c>
    </row>
    <row r="44" spans="1:6">
      <c r="A44" s="8" t="s">
        <v>86</v>
      </c>
      <c r="B44" s="8">
        <v>49.92</v>
      </c>
      <c r="C44" s="8">
        <f t="shared" si="0"/>
        <v>1</v>
      </c>
      <c r="D44" s="8">
        <f t="shared" si="1"/>
        <v>0</v>
      </c>
      <c r="F44" s="8">
        <f t="shared" si="2"/>
        <v>49.92</v>
      </c>
    </row>
    <row r="45" spans="1:6">
      <c r="A45" s="8" t="s">
        <v>87</v>
      </c>
      <c r="B45" s="8">
        <v>49.97</v>
      </c>
      <c r="C45" s="8">
        <f t="shared" si="0"/>
        <v>1</v>
      </c>
      <c r="D45" s="8">
        <f t="shared" si="1"/>
        <v>0</v>
      </c>
      <c r="F45" s="8">
        <f t="shared" si="2"/>
        <v>49.97</v>
      </c>
    </row>
    <row r="46" spans="1:6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</row>
    <row r="49" spans="1:6">
      <c r="A49" s="8" t="s">
        <v>91</v>
      </c>
      <c r="B49" s="8">
        <v>50.02</v>
      </c>
      <c r="C49" s="8">
        <f t="shared" si="0"/>
        <v>1</v>
      </c>
      <c r="D49" s="8">
        <f t="shared" si="1"/>
        <v>0</v>
      </c>
      <c r="F49" s="8">
        <f t="shared" si="2"/>
        <v>50.02</v>
      </c>
    </row>
    <row r="50" spans="1:6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</row>
    <row r="51" spans="1:6">
      <c r="A51" s="8" t="s">
        <v>93</v>
      </c>
      <c r="B51" s="8">
        <v>49.97</v>
      </c>
      <c r="C51" s="8">
        <f t="shared" si="0"/>
        <v>1</v>
      </c>
      <c r="D51" s="8">
        <f t="shared" si="1"/>
        <v>0</v>
      </c>
      <c r="F51" s="8">
        <f t="shared" si="2"/>
        <v>49.97</v>
      </c>
    </row>
    <row r="52" spans="1:6">
      <c r="A52" s="8" t="s">
        <v>94</v>
      </c>
      <c r="B52" s="8">
        <v>49.83</v>
      </c>
      <c r="C52" s="8">
        <f t="shared" si="0"/>
        <v>1</v>
      </c>
      <c r="D52" s="8">
        <f t="shared" si="1"/>
        <v>0</v>
      </c>
      <c r="F52" s="8">
        <f t="shared" si="2"/>
        <v>49.83</v>
      </c>
    </row>
    <row r="53" spans="1:6">
      <c r="A53" s="8" t="s">
        <v>95</v>
      </c>
      <c r="B53" s="8">
        <v>49.8</v>
      </c>
      <c r="C53" s="8">
        <f t="shared" si="0"/>
        <v>1</v>
      </c>
      <c r="D53" s="8">
        <f t="shared" si="1"/>
        <v>0</v>
      </c>
      <c r="F53" s="8">
        <f t="shared" si="2"/>
        <v>49.8</v>
      </c>
    </row>
    <row r="54" spans="1:6">
      <c r="A54" s="8" t="s">
        <v>96</v>
      </c>
      <c r="B54" s="8">
        <v>49.7</v>
      </c>
      <c r="C54" s="8">
        <f t="shared" si="0"/>
        <v>1</v>
      </c>
      <c r="D54" s="8">
        <f t="shared" si="1"/>
        <v>0</v>
      </c>
      <c r="F54" s="8">
        <f t="shared" si="2"/>
        <v>49.7</v>
      </c>
    </row>
    <row r="55" spans="1:6">
      <c r="A55" s="8" t="s">
        <v>97</v>
      </c>
      <c r="B55" s="8">
        <v>49.85</v>
      </c>
      <c r="C55" s="8">
        <f t="shared" si="0"/>
        <v>1</v>
      </c>
      <c r="D55" s="8">
        <f t="shared" si="1"/>
        <v>0</v>
      </c>
      <c r="F55" s="8">
        <f t="shared" si="2"/>
        <v>49.85</v>
      </c>
    </row>
    <row r="56" spans="1:6">
      <c r="A56" s="8" t="s">
        <v>98</v>
      </c>
      <c r="B56" s="8">
        <v>49.91</v>
      </c>
      <c r="C56" s="8">
        <f t="shared" si="0"/>
        <v>1</v>
      </c>
      <c r="D56" s="8">
        <f t="shared" si="1"/>
        <v>0</v>
      </c>
      <c r="F56" s="8">
        <f t="shared" si="2"/>
        <v>49.91</v>
      </c>
    </row>
    <row r="57" spans="1:6">
      <c r="A57" s="8" t="s">
        <v>99</v>
      </c>
      <c r="B57" s="8">
        <v>49.96</v>
      </c>
      <c r="C57" s="8">
        <f t="shared" si="0"/>
        <v>1</v>
      </c>
      <c r="D57" s="8">
        <f t="shared" si="1"/>
        <v>0</v>
      </c>
      <c r="F57" s="8">
        <f t="shared" si="2"/>
        <v>49.96</v>
      </c>
    </row>
    <row r="58" spans="1:6">
      <c r="A58" s="8" t="s">
        <v>100</v>
      </c>
      <c r="B58" s="8">
        <v>49.98</v>
      </c>
      <c r="C58" s="8">
        <f t="shared" si="0"/>
        <v>1</v>
      </c>
      <c r="D58" s="8">
        <f t="shared" si="1"/>
        <v>0</v>
      </c>
      <c r="F58" s="8">
        <f t="shared" si="2"/>
        <v>49.98</v>
      </c>
    </row>
    <row r="59" spans="1:6">
      <c r="A59" s="8" t="s">
        <v>101</v>
      </c>
      <c r="B59" s="8">
        <v>49.97</v>
      </c>
      <c r="C59" s="8">
        <f t="shared" si="0"/>
        <v>1</v>
      </c>
      <c r="D59" s="8">
        <f t="shared" si="1"/>
        <v>0</v>
      </c>
      <c r="F59" s="8">
        <f t="shared" si="2"/>
        <v>49.97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49.92</v>
      </c>
      <c r="C61" s="8">
        <f t="shared" si="0"/>
        <v>1</v>
      </c>
      <c r="D61" s="8">
        <f t="shared" si="1"/>
        <v>0</v>
      </c>
      <c r="F61" s="8">
        <f t="shared" si="2"/>
        <v>49.92</v>
      </c>
    </row>
    <row r="62" spans="1:6">
      <c r="A62" s="8" t="s">
        <v>104</v>
      </c>
      <c r="B62" s="8">
        <v>49.93</v>
      </c>
      <c r="C62" s="8">
        <f t="shared" si="0"/>
        <v>1</v>
      </c>
      <c r="D62" s="8">
        <f t="shared" si="1"/>
        <v>0</v>
      </c>
      <c r="F62" s="8">
        <f t="shared" si="2"/>
        <v>49.93</v>
      </c>
    </row>
    <row r="63" spans="1:6">
      <c r="A63" s="8" t="s">
        <v>105</v>
      </c>
      <c r="B63" s="8">
        <v>49.88</v>
      </c>
      <c r="C63" s="8">
        <f t="shared" si="0"/>
        <v>1</v>
      </c>
      <c r="D63" s="8">
        <f t="shared" si="1"/>
        <v>0</v>
      </c>
      <c r="F63" s="8">
        <f t="shared" si="2"/>
        <v>49.88</v>
      </c>
    </row>
    <row r="64" spans="1:6">
      <c r="A64" s="8" t="s">
        <v>106</v>
      </c>
      <c r="B64" s="8">
        <v>49.76</v>
      </c>
      <c r="C64" s="8">
        <f t="shared" si="0"/>
        <v>1</v>
      </c>
      <c r="D64" s="8">
        <f t="shared" si="1"/>
        <v>0</v>
      </c>
      <c r="F64" s="8">
        <f t="shared" si="2"/>
        <v>49.76</v>
      </c>
    </row>
    <row r="65" spans="1:6">
      <c r="A65" s="8" t="s">
        <v>107</v>
      </c>
      <c r="B65" s="8">
        <v>49.96</v>
      </c>
      <c r="C65" s="8">
        <f t="shared" si="0"/>
        <v>1</v>
      </c>
      <c r="D65" s="8">
        <f t="shared" si="1"/>
        <v>0</v>
      </c>
      <c r="F65" s="8">
        <f t="shared" si="2"/>
        <v>49.96</v>
      </c>
    </row>
    <row r="66" spans="1:6">
      <c r="A66" s="8" t="s">
        <v>108</v>
      </c>
      <c r="B66" s="8">
        <v>49.83</v>
      </c>
      <c r="C66" s="8">
        <f t="shared" si="0"/>
        <v>1</v>
      </c>
      <c r="D66" s="8">
        <f t="shared" si="1"/>
        <v>0</v>
      </c>
      <c r="F66" s="8">
        <f t="shared" si="2"/>
        <v>49.83</v>
      </c>
    </row>
    <row r="67" spans="1:6">
      <c r="A67" s="8" t="s">
        <v>109</v>
      </c>
      <c r="B67" s="8">
        <v>50.03</v>
      </c>
      <c r="C67" s="8">
        <f t="shared" si="0"/>
        <v>1</v>
      </c>
      <c r="D67" s="8">
        <f t="shared" si="1"/>
        <v>0</v>
      </c>
      <c r="F67" s="8">
        <f t="shared" si="2"/>
        <v>50.03</v>
      </c>
    </row>
    <row r="68" spans="1:6">
      <c r="A68" s="8" t="s">
        <v>110</v>
      </c>
      <c r="B68" s="8">
        <v>49.89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49.89</v>
      </c>
    </row>
    <row r="69" spans="1:6">
      <c r="A69" s="8" t="s">
        <v>111</v>
      </c>
      <c r="B69" s="8">
        <v>49.89</v>
      </c>
      <c r="C69" s="8">
        <f t="shared" si="3"/>
        <v>1</v>
      </c>
      <c r="D69" s="8">
        <f t="shared" si="4"/>
        <v>0</v>
      </c>
      <c r="F69" s="8">
        <f t="shared" si="5"/>
        <v>49.89</v>
      </c>
    </row>
    <row r="70" spans="1:6">
      <c r="A70" s="8" t="s">
        <v>112</v>
      </c>
      <c r="B70" s="8">
        <v>49.84</v>
      </c>
      <c r="C70" s="8">
        <f t="shared" si="3"/>
        <v>1</v>
      </c>
      <c r="D70" s="8">
        <f t="shared" si="4"/>
        <v>0</v>
      </c>
      <c r="F70" s="8">
        <f t="shared" si="5"/>
        <v>49.84</v>
      </c>
    </row>
    <row r="71" spans="1:6">
      <c r="A71" s="8" t="s">
        <v>113</v>
      </c>
      <c r="B71" s="8">
        <v>49.96</v>
      </c>
      <c r="C71" s="8">
        <f t="shared" si="3"/>
        <v>1</v>
      </c>
      <c r="D71" s="8">
        <f t="shared" si="4"/>
        <v>0</v>
      </c>
      <c r="F71" s="8">
        <f t="shared" si="5"/>
        <v>49.96</v>
      </c>
    </row>
    <row r="72" spans="1:6">
      <c r="A72" s="8" t="s">
        <v>114</v>
      </c>
      <c r="B72" s="8">
        <v>49.95</v>
      </c>
      <c r="C72" s="8">
        <f t="shared" si="3"/>
        <v>1</v>
      </c>
      <c r="D72" s="8">
        <f t="shared" si="4"/>
        <v>0</v>
      </c>
      <c r="F72" s="8">
        <f t="shared" si="5"/>
        <v>49.95</v>
      </c>
    </row>
    <row r="73" spans="1:6">
      <c r="A73" s="8" t="s">
        <v>115</v>
      </c>
      <c r="B73" s="8">
        <v>49.93</v>
      </c>
      <c r="C73" s="8">
        <f t="shared" si="3"/>
        <v>1</v>
      </c>
      <c r="D73" s="8">
        <f t="shared" si="4"/>
        <v>0</v>
      </c>
      <c r="F73" s="8">
        <f t="shared" si="5"/>
        <v>49.93</v>
      </c>
    </row>
    <row r="74" spans="1:6">
      <c r="A74" s="8" t="s">
        <v>116</v>
      </c>
      <c r="B74" s="8">
        <v>49.86</v>
      </c>
      <c r="C74" s="8">
        <f t="shared" si="3"/>
        <v>1</v>
      </c>
      <c r="D74" s="8">
        <f t="shared" si="4"/>
        <v>0</v>
      </c>
      <c r="F74" s="8">
        <f t="shared" si="5"/>
        <v>49.86</v>
      </c>
    </row>
    <row r="75" spans="1:6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</row>
    <row r="76" spans="1:6">
      <c r="A76" s="8" t="s">
        <v>118</v>
      </c>
      <c r="B76" s="8">
        <v>49.94</v>
      </c>
      <c r="C76" s="8">
        <f t="shared" si="3"/>
        <v>1</v>
      </c>
      <c r="D76" s="8">
        <f t="shared" si="4"/>
        <v>0</v>
      </c>
      <c r="F76" s="8">
        <f t="shared" si="5"/>
        <v>49.94</v>
      </c>
    </row>
    <row r="77" spans="1:6">
      <c r="A77" s="8" t="s">
        <v>119</v>
      </c>
      <c r="B77" s="8">
        <v>49.91</v>
      </c>
      <c r="C77" s="8">
        <f t="shared" si="3"/>
        <v>1</v>
      </c>
      <c r="D77" s="8">
        <f t="shared" si="4"/>
        <v>0</v>
      </c>
      <c r="F77" s="8">
        <f t="shared" si="5"/>
        <v>49.91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49.88</v>
      </c>
      <c r="C79" s="8">
        <f t="shared" si="3"/>
        <v>1</v>
      </c>
      <c r="D79" s="8">
        <f t="shared" si="4"/>
        <v>0</v>
      </c>
      <c r="F79" s="8">
        <f t="shared" si="5"/>
        <v>49.88</v>
      </c>
    </row>
    <row r="80" spans="1:6">
      <c r="A80" s="8" t="s">
        <v>122</v>
      </c>
      <c r="B80" s="8">
        <v>49.87</v>
      </c>
      <c r="C80" s="8">
        <f t="shared" si="3"/>
        <v>1</v>
      </c>
      <c r="D80" s="8">
        <f t="shared" si="4"/>
        <v>0</v>
      </c>
      <c r="F80" s="8">
        <f t="shared" si="5"/>
        <v>49.87</v>
      </c>
    </row>
    <row r="81" spans="1:6">
      <c r="A81" s="8" t="s">
        <v>123</v>
      </c>
      <c r="B81" s="8">
        <v>49.84</v>
      </c>
      <c r="C81" s="8">
        <f t="shared" si="3"/>
        <v>1</v>
      </c>
      <c r="D81" s="8">
        <f t="shared" si="4"/>
        <v>0</v>
      </c>
      <c r="F81" s="8">
        <f t="shared" si="5"/>
        <v>49.84</v>
      </c>
    </row>
    <row r="82" spans="1:6">
      <c r="A82" s="8" t="s">
        <v>124</v>
      </c>
      <c r="B82" s="8">
        <v>49.98</v>
      </c>
      <c r="C82" s="8">
        <f t="shared" si="3"/>
        <v>1</v>
      </c>
      <c r="D82" s="8">
        <f t="shared" si="4"/>
        <v>0</v>
      </c>
      <c r="F82" s="8">
        <f t="shared" si="5"/>
        <v>49.98</v>
      </c>
    </row>
    <row r="83" spans="1:6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</row>
    <row r="84" spans="1:6">
      <c r="A84" s="8" t="s">
        <v>126</v>
      </c>
      <c r="B84" s="8">
        <v>50.02</v>
      </c>
      <c r="C84" s="8">
        <f t="shared" si="3"/>
        <v>1</v>
      </c>
      <c r="D84" s="8">
        <f t="shared" si="4"/>
        <v>0</v>
      </c>
      <c r="F84" s="8">
        <f t="shared" si="5"/>
        <v>50.02</v>
      </c>
    </row>
    <row r="85" spans="1:6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</row>
    <row r="86" spans="1:6">
      <c r="A86" s="8" t="s">
        <v>128</v>
      </c>
      <c r="B86" s="8">
        <v>50.03</v>
      </c>
      <c r="C86" s="8">
        <f t="shared" si="3"/>
        <v>1</v>
      </c>
      <c r="D86" s="8">
        <f t="shared" si="4"/>
        <v>0</v>
      </c>
      <c r="F86" s="8">
        <f t="shared" si="5"/>
        <v>50.03</v>
      </c>
    </row>
    <row r="87" spans="1:6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</row>
    <row r="88" spans="1:6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</row>
    <row r="89" spans="1:6">
      <c r="A89" s="8" t="s">
        <v>131</v>
      </c>
      <c r="B89" s="8">
        <v>50.04</v>
      </c>
      <c r="C89" s="8">
        <f t="shared" si="3"/>
        <v>1</v>
      </c>
      <c r="D89" s="8">
        <f t="shared" si="4"/>
        <v>0</v>
      </c>
      <c r="F89" s="8">
        <f t="shared" si="5"/>
        <v>50.04</v>
      </c>
    </row>
    <row r="90" spans="1:6">
      <c r="A90" s="8" t="s">
        <v>132</v>
      </c>
      <c r="B90" s="8">
        <v>50.07</v>
      </c>
      <c r="C90" s="8">
        <f t="shared" si="3"/>
        <v>1</v>
      </c>
      <c r="D90" s="8">
        <f t="shared" si="4"/>
        <v>0</v>
      </c>
      <c r="F90" s="8">
        <f t="shared" si="5"/>
        <v>50.07</v>
      </c>
    </row>
    <row r="91" spans="1:6">
      <c r="A91" s="8" t="s">
        <v>133</v>
      </c>
      <c r="B91" s="8">
        <v>50.09</v>
      </c>
      <c r="C91" s="8">
        <f t="shared" si="3"/>
        <v>1</v>
      </c>
      <c r="D91" s="8">
        <f t="shared" si="4"/>
        <v>0</v>
      </c>
      <c r="F91" s="8">
        <f t="shared" si="5"/>
        <v>50.09</v>
      </c>
    </row>
    <row r="92" spans="1:6">
      <c r="A92" s="8" t="s">
        <v>134</v>
      </c>
      <c r="B92" s="8">
        <v>50.07</v>
      </c>
      <c r="C92" s="8">
        <f t="shared" si="3"/>
        <v>1</v>
      </c>
      <c r="D92" s="8">
        <f t="shared" si="4"/>
        <v>0</v>
      </c>
      <c r="F92" s="8">
        <f t="shared" si="5"/>
        <v>50.07</v>
      </c>
    </row>
    <row r="93" spans="1:6">
      <c r="A93" s="8" t="s">
        <v>135</v>
      </c>
      <c r="B93" s="8">
        <v>50.03</v>
      </c>
      <c r="C93" s="8">
        <f t="shared" si="3"/>
        <v>1</v>
      </c>
      <c r="D93" s="8">
        <f t="shared" si="4"/>
        <v>0</v>
      </c>
      <c r="F93" s="8">
        <f t="shared" si="5"/>
        <v>50.03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50.02</v>
      </c>
      <c r="C95" s="8">
        <f t="shared" si="3"/>
        <v>1</v>
      </c>
      <c r="D95" s="8">
        <f t="shared" si="4"/>
        <v>0</v>
      </c>
      <c r="F95" s="8">
        <f t="shared" si="5"/>
        <v>50.02</v>
      </c>
    </row>
    <row r="96" spans="1:6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49.99</v>
      </c>
      <c r="C98" s="8">
        <f t="shared" si="3"/>
        <v>1</v>
      </c>
      <c r="D98" s="8">
        <f t="shared" si="4"/>
        <v>0</v>
      </c>
      <c r="F98" s="8">
        <f t="shared" si="5"/>
        <v>49.99</v>
      </c>
    </row>
    <row r="99" spans="1:6" ht="13.5" thickBot="1">
      <c r="A99" s="8" t="s">
        <v>175</v>
      </c>
      <c r="B99" s="29">
        <f>AVERAGE(B3:B98)</f>
        <v>49.955624999999976</v>
      </c>
      <c r="C99" s="8">
        <f>SUM(C3:C98)/4000</f>
        <v>2.4E-2</v>
      </c>
      <c r="D99" s="8">
        <f>SUM(D3:D98)</f>
        <v>0</v>
      </c>
      <c r="F99" s="8">
        <f t="shared" si="5"/>
        <v>49.955624999999976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213.44</v>
      </c>
      <c r="E25">
        <f>BAWANA!AM25</f>
        <v>0</v>
      </c>
      <c r="F25">
        <f t="shared" si="4"/>
        <v>256</v>
      </c>
      <c r="G25">
        <f t="shared" si="5"/>
        <v>213.44</v>
      </c>
      <c r="H25" s="154"/>
      <c r="I25">
        <f>BRPL_EOD!AK25+BRPL_EOD!AL25</f>
        <v>82.69</v>
      </c>
      <c r="J25">
        <f>BYPL_EOD!AK25+BYPL_EOD!AL25</f>
        <v>48.58</v>
      </c>
      <c r="K25">
        <f>MES_EOD!AK25+MES_EOD!AL25</f>
        <v>5</v>
      </c>
      <c r="L25">
        <f>NDMC_EOD!AK25+NDMC_EOD!AL25</f>
        <v>19.39</v>
      </c>
      <c r="M25">
        <f>TPDDL_EOD!AK25+TPDDL_EOD!AL25</f>
        <v>57.77</v>
      </c>
      <c r="N25">
        <f t="shared" si="0"/>
        <v>213.42999999999998</v>
      </c>
      <c r="O25" s="154">
        <f t="shared" si="1"/>
        <v>1.0000000000019327E-2</v>
      </c>
      <c r="P25">
        <v>82.693874338190511</v>
      </c>
      <c r="Q25">
        <v>48.582276156116762</v>
      </c>
      <c r="R25">
        <v>5.0002342688469295</v>
      </c>
      <c r="S25">
        <v>19.390908494588391</v>
      </c>
      <c r="T25">
        <v>57.772706742257419</v>
      </c>
      <c r="U25" s="156">
        <f t="shared" si="2"/>
        <v>213.44</v>
      </c>
      <c r="V25" s="154">
        <f t="shared" si="3"/>
        <v>0</v>
      </c>
      <c r="Y25">
        <f>BAWANA!AW25+BAWANA!AX25</f>
        <v>30</v>
      </c>
      <c r="Z25">
        <f>BAWANA!BD25+BAWANA!BE25</f>
        <v>26.56</v>
      </c>
      <c r="AA25">
        <f>BAWANA!X25+BAWANA!Y25</f>
        <v>30</v>
      </c>
      <c r="AB25">
        <f>BAWANA!AE25+BAWANA!AF25</f>
        <v>26.56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213.44</v>
      </c>
      <c r="E26">
        <f>BAWANA!AM26</f>
        <v>0</v>
      </c>
      <c r="F26">
        <f t="shared" si="4"/>
        <v>256</v>
      </c>
      <c r="G26">
        <f t="shared" si="5"/>
        <v>213.44</v>
      </c>
      <c r="H26" s="154"/>
      <c r="I26">
        <f>BRPL_EOD!AK26+BRPL_EOD!AL26</f>
        <v>82.69</v>
      </c>
      <c r="J26">
        <f>BYPL_EOD!AK26+BYPL_EOD!AL26</f>
        <v>48.58</v>
      </c>
      <c r="K26">
        <f>MES_EOD!AK26+MES_EOD!AL26</f>
        <v>5</v>
      </c>
      <c r="L26">
        <f>NDMC_EOD!AK26+NDMC_EOD!AL26</f>
        <v>19.39</v>
      </c>
      <c r="M26">
        <f>TPDDL_EOD!AK26+TPDDL_EOD!AL26</f>
        <v>57.77</v>
      </c>
      <c r="N26">
        <f t="shared" si="0"/>
        <v>213.42999999999998</v>
      </c>
      <c r="O26" s="154">
        <f t="shared" si="1"/>
        <v>1.0000000000019327E-2</v>
      </c>
      <c r="P26">
        <v>82.693874338190511</v>
      </c>
      <c r="Q26">
        <v>48.582276156116762</v>
      </c>
      <c r="R26">
        <v>5.0002342688469295</v>
      </c>
      <c r="S26">
        <v>19.390908494588391</v>
      </c>
      <c r="T26">
        <v>57.772706742257419</v>
      </c>
      <c r="U26" s="156">
        <f t="shared" si="2"/>
        <v>213.44</v>
      </c>
      <c r="V26" s="154">
        <f t="shared" si="3"/>
        <v>0</v>
      </c>
      <c r="Y26">
        <f>BAWANA!AW26+BAWANA!AX26</f>
        <v>30</v>
      </c>
      <c r="Z26">
        <f>BAWANA!BD26+BAWANA!BE26</f>
        <v>26.56</v>
      </c>
      <c r="AA26">
        <f>BAWANA!X26+BAWANA!Y26</f>
        <v>30</v>
      </c>
      <c r="AB26">
        <f>BAWANA!AE26+BAWANA!AF26</f>
        <v>26.56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277.57600000000002</v>
      </c>
      <c r="E27">
        <f>BAWANA!AM27</f>
        <v>0</v>
      </c>
      <c r="F27">
        <f t="shared" si="4"/>
        <v>256</v>
      </c>
      <c r="G27">
        <f t="shared" si="5"/>
        <v>277.57600000000002</v>
      </c>
      <c r="H27" s="154"/>
      <c r="I27">
        <f>BRPL_EOD!AK27+BRPL_EOD!AL27</f>
        <v>149.62</v>
      </c>
      <c r="J27">
        <f>BYPL_EOD!AK27+BYPL_EOD!AL27</f>
        <v>55</v>
      </c>
      <c r="K27">
        <f>MES_EOD!AK27+MES_EOD!AL27</f>
        <v>5</v>
      </c>
      <c r="L27">
        <f>NDMC_EOD!AK27+NDMC_EOD!AL27</f>
        <v>17.96</v>
      </c>
      <c r="M27">
        <f>TPDDL_EOD!AK27+TPDDL_EOD!AL27</f>
        <v>50</v>
      </c>
      <c r="N27">
        <f t="shared" si="0"/>
        <v>277.58000000000004</v>
      </c>
      <c r="O27" s="154">
        <f t="shared" si="1"/>
        <v>-4.0000000000190994E-3</v>
      </c>
      <c r="P27">
        <v>149.61784393688305</v>
      </c>
      <c r="Q27">
        <v>54.99920743569421</v>
      </c>
      <c r="R27">
        <v>4.9999279486994741</v>
      </c>
      <c r="S27">
        <v>17.959741191728511</v>
      </c>
      <c r="T27">
        <v>49.999279486994737</v>
      </c>
      <c r="U27" s="156">
        <f t="shared" si="2"/>
        <v>277.57600000000002</v>
      </c>
      <c r="V27" s="154">
        <f t="shared" si="3"/>
        <v>0</v>
      </c>
      <c r="Y27">
        <f>BAWANA!AW27+BAWANA!AX27</f>
        <v>30</v>
      </c>
      <c r="Z27">
        <f>BAWANA!BD27+BAWANA!BE27</f>
        <v>0</v>
      </c>
      <c r="AA27">
        <f>BAWANA!X27+BAWANA!Y27</f>
        <v>30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290</v>
      </c>
      <c r="E28">
        <f>BAWANA!AM28</f>
        <v>0</v>
      </c>
      <c r="F28">
        <f t="shared" si="4"/>
        <v>256</v>
      </c>
      <c r="G28">
        <f t="shared" si="5"/>
        <v>290</v>
      </c>
      <c r="H28" s="154"/>
      <c r="I28">
        <f>BRPL_EOD!AK28+BRPL_EOD!AL28</f>
        <v>142.44</v>
      </c>
      <c r="J28">
        <f>BYPL_EOD!AK28+BYPL_EOD!AL28</f>
        <v>55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290</v>
      </c>
      <c r="O28" s="154">
        <f t="shared" si="1"/>
        <v>0</v>
      </c>
      <c r="P28">
        <v>142.44</v>
      </c>
      <c r="Q28">
        <v>55</v>
      </c>
      <c r="R28">
        <v>5</v>
      </c>
      <c r="S28">
        <v>17.96</v>
      </c>
      <c r="T28">
        <v>69.599999999999994</v>
      </c>
      <c r="U28" s="156">
        <f t="shared" si="2"/>
        <v>290</v>
      </c>
      <c r="V28" s="154">
        <f t="shared" si="3"/>
        <v>0</v>
      </c>
      <c r="Y28">
        <f>BAWANA!AW28+BAWANA!AX28</f>
        <v>30</v>
      </c>
      <c r="Z28">
        <f>BAWANA!BD28+BAWANA!BE28</f>
        <v>0</v>
      </c>
      <c r="AA28">
        <f>BAWANA!X28+BAWANA!Y28</f>
        <v>30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290</v>
      </c>
      <c r="E29">
        <f>BAWANA!AM29</f>
        <v>0</v>
      </c>
      <c r="F29">
        <f t="shared" si="4"/>
        <v>256</v>
      </c>
      <c r="G29">
        <f t="shared" si="5"/>
        <v>290</v>
      </c>
      <c r="H29" s="154"/>
      <c r="I29">
        <f>BRPL_EOD!AK29+BRPL_EOD!AL29</f>
        <v>142.44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290</v>
      </c>
      <c r="O29" s="154">
        <f t="shared" si="1"/>
        <v>0</v>
      </c>
      <c r="P29">
        <v>142.44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290</v>
      </c>
      <c r="V29" s="154">
        <f t="shared" si="3"/>
        <v>0</v>
      </c>
      <c r="Y29">
        <f>BAWANA!AW29+BAWANA!AX29</f>
        <v>30</v>
      </c>
      <c r="Z29">
        <f>BAWANA!BD29+BAWANA!BE29</f>
        <v>0</v>
      </c>
      <c r="AA29">
        <f>BAWANA!X29+BAWANA!Y29</f>
        <v>30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290</v>
      </c>
      <c r="E30">
        <f>BAWANA!AM30</f>
        <v>0</v>
      </c>
      <c r="F30">
        <f t="shared" si="4"/>
        <v>256</v>
      </c>
      <c r="G30">
        <f t="shared" si="5"/>
        <v>290</v>
      </c>
      <c r="H30" s="154"/>
      <c r="I30">
        <f>BRPL_EOD!AK30+BRPL_EOD!AL30</f>
        <v>142.44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290</v>
      </c>
      <c r="O30" s="154">
        <f t="shared" si="1"/>
        <v>0</v>
      </c>
      <c r="P30">
        <v>142.44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290</v>
      </c>
      <c r="V30" s="154">
        <f t="shared" si="3"/>
        <v>0</v>
      </c>
      <c r="Y30">
        <f>BAWANA!AW30+BAWANA!AX30</f>
        <v>30</v>
      </c>
      <c r="Z30">
        <f>BAWANA!BD30+BAWANA!BE30</f>
        <v>0</v>
      </c>
      <c r="AA30">
        <f>BAWANA!X30+BAWANA!Y30</f>
        <v>30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290</v>
      </c>
      <c r="E31">
        <f>BAWANA!AM31</f>
        <v>0</v>
      </c>
      <c r="F31">
        <f t="shared" si="4"/>
        <v>256</v>
      </c>
      <c r="G31">
        <f t="shared" si="5"/>
        <v>290</v>
      </c>
      <c r="H31" s="154"/>
      <c r="I31">
        <f>BRPL_EOD!AK31+BRPL_EOD!AL31</f>
        <v>142.44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290</v>
      </c>
      <c r="O31" s="154">
        <f t="shared" si="1"/>
        <v>0</v>
      </c>
      <c r="P31">
        <v>142.44</v>
      </c>
      <c r="Q31">
        <v>55</v>
      </c>
      <c r="R31">
        <v>5</v>
      </c>
      <c r="S31">
        <v>17.96</v>
      </c>
      <c r="T31">
        <v>69.599999999999994</v>
      </c>
      <c r="U31" s="156">
        <f t="shared" si="2"/>
        <v>290</v>
      </c>
      <c r="V31" s="154">
        <f t="shared" si="3"/>
        <v>0</v>
      </c>
      <c r="Y31">
        <f>BAWANA!AW31+BAWANA!AX31</f>
        <v>30</v>
      </c>
      <c r="Z31">
        <f>BAWANA!BD31+BAWANA!BE31</f>
        <v>0</v>
      </c>
      <c r="AA31">
        <f>BAWANA!X31+BAWANA!Y31</f>
        <v>30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290</v>
      </c>
      <c r="E32">
        <f>BAWANA!AM32</f>
        <v>0</v>
      </c>
      <c r="F32">
        <f t="shared" si="4"/>
        <v>256</v>
      </c>
      <c r="G32">
        <f t="shared" si="5"/>
        <v>290</v>
      </c>
      <c r="H32" s="154"/>
      <c r="I32">
        <f>BRPL_EOD!AK32+BRPL_EOD!AL32</f>
        <v>132.56</v>
      </c>
      <c r="J32">
        <f>BYPL_EOD!AK32+BYPL_EOD!AL32</f>
        <v>55</v>
      </c>
      <c r="K32">
        <f>MES_EOD!AK32+MES_EOD!AL32</f>
        <v>14.88</v>
      </c>
      <c r="L32">
        <f>NDMC_EOD!AK32+NDMC_EOD!AL32</f>
        <v>17.96</v>
      </c>
      <c r="M32">
        <f>TPDDL_EOD!AK32+TPDDL_EOD!AL32</f>
        <v>69.599999999999994</v>
      </c>
      <c r="N32">
        <f t="shared" si="0"/>
        <v>290</v>
      </c>
      <c r="O32" s="154">
        <f t="shared" si="1"/>
        <v>0</v>
      </c>
      <c r="P32">
        <v>132.56</v>
      </c>
      <c r="Q32">
        <v>55</v>
      </c>
      <c r="R32">
        <v>14.88</v>
      </c>
      <c r="S32">
        <v>17.96</v>
      </c>
      <c r="T32">
        <v>69.599999999999994</v>
      </c>
      <c r="U32" s="156">
        <f t="shared" si="2"/>
        <v>290</v>
      </c>
      <c r="V32" s="154">
        <f t="shared" si="3"/>
        <v>0</v>
      </c>
      <c r="Y32">
        <f>BAWANA!AW32+BAWANA!AX32</f>
        <v>30</v>
      </c>
      <c r="Z32">
        <f>BAWANA!BD32+BAWANA!BE32</f>
        <v>0</v>
      </c>
      <c r="AA32">
        <f>BAWANA!X32+BAWANA!Y32</f>
        <v>30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290</v>
      </c>
      <c r="E33">
        <f>BAWANA!AM33</f>
        <v>0</v>
      </c>
      <c r="F33">
        <f t="shared" si="4"/>
        <v>256</v>
      </c>
      <c r="G33">
        <f t="shared" si="5"/>
        <v>290</v>
      </c>
      <c r="H33" s="154"/>
      <c r="I33">
        <f>BRPL_EOD!AK33+BRPL_EOD!AL33</f>
        <v>132.06</v>
      </c>
      <c r="J33">
        <f>BYPL_EOD!AK33+BYPL_EOD!AL33</f>
        <v>55</v>
      </c>
      <c r="K33">
        <f>MES_EOD!AK33+MES_EOD!AL33</f>
        <v>15.38</v>
      </c>
      <c r="L33">
        <f>NDMC_EOD!AK33+NDMC_EOD!AL33</f>
        <v>17.96</v>
      </c>
      <c r="M33">
        <f>TPDDL_EOD!AK33+TPDDL_EOD!AL33</f>
        <v>69.599999999999994</v>
      </c>
      <c r="N33">
        <f t="shared" si="0"/>
        <v>290</v>
      </c>
      <c r="O33" s="154">
        <f t="shared" si="1"/>
        <v>0</v>
      </c>
      <c r="P33">
        <v>132.06</v>
      </c>
      <c r="Q33">
        <v>55</v>
      </c>
      <c r="R33">
        <v>15.38</v>
      </c>
      <c r="S33">
        <v>17.96</v>
      </c>
      <c r="T33">
        <v>69.599999999999994</v>
      </c>
      <c r="U33" s="156">
        <f t="shared" si="2"/>
        <v>290</v>
      </c>
      <c r="V33" s="154">
        <f t="shared" si="3"/>
        <v>0</v>
      </c>
      <c r="Y33">
        <f>BAWANA!AW33+BAWANA!AX33</f>
        <v>30</v>
      </c>
      <c r="Z33">
        <f>BAWANA!BD33+BAWANA!BE33</f>
        <v>0</v>
      </c>
      <c r="AA33">
        <f>BAWANA!X33+BAWANA!Y33</f>
        <v>30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290</v>
      </c>
      <c r="E34">
        <f>BAWANA!AM34</f>
        <v>0</v>
      </c>
      <c r="F34">
        <f t="shared" si="4"/>
        <v>256</v>
      </c>
      <c r="G34">
        <f t="shared" si="5"/>
        <v>290</v>
      </c>
      <c r="H34" s="154"/>
      <c r="I34">
        <f>BRPL_EOD!AK34+BRPL_EOD!AL34</f>
        <v>132.06</v>
      </c>
      <c r="J34">
        <f>BYPL_EOD!AK34+BYPL_EOD!AL34</f>
        <v>55</v>
      </c>
      <c r="K34">
        <f>MES_EOD!AK34+MES_EOD!AL34</f>
        <v>15.38</v>
      </c>
      <c r="L34">
        <f>NDMC_EOD!AK34+NDMC_EOD!AL34</f>
        <v>17.96</v>
      </c>
      <c r="M34">
        <f>TPDDL_EOD!AK34+TPDDL_EOD!AL34</f>
        <v>69.599999999999994</v>
      </c>
      <c r="N34">
        <f t="shared" si="0"/>
        <v>290</v>
      </c>
      <c r="O34" s="154">
        <f t="shared" si="1"/>
        <v>0</v>
      </c>
      <c r="P34">
        <v>132.06</v>
      </c>
      <c r="Q34">
        <v>55</v>
      </c>
      <c r="R34">
        <v>15.38</v>
      </c>
      <c r="S34">
        <v>17.96</v>
      </c>
      <c r="T34">
        <v>69.599999999999994</v>
      </c>
      <c r="U34" s="156">
        <f t="shared" si="2"/>
        <v>290</v>
      </c>
      <c r="V34" s="154">
        <f t="shared" si="3"/>
        <v>0</v>
      </c>
      <c r="Y34">
        <f>BAWANA!AW34+BAWANA!AX34</f>
        <v>30</v>
      </c>
      <c r="Z34">
        <f>BAWANA!BD34+BAWANA!BE34</f>
        <v>0</v>
      </c>
      <c r="AA34">
        <f>BAWANA!X34+BAWANA!Y34</f>
        <v>30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290</v>
      </c>
      <c r="E35">
        <f>BAWANA!AM35</f>
        <v>0</v>
      </c>
      <c r="F35">
        <f t="shared" si="4"/>
        <v>256</v>
      </c>
      <c r="G35">
        <f t="shared" si="5"/>
        <v>290</v>
      </c>
      <c r="H35" s="154"/>
      <c r="I35">
        <f>BRPL_EOD!AK35+BRPL_EOD!AL35</f>
        <v>132.06</v>
      </c>
      <c r="J35">
        <f>BYPL_EOD!AK35+BYPL_EOD!AL35</f>
        <v>55</v>
      </c>
      <c r="K35">
        <f>MES_EOD!AK35+MES_EOD!AL35</f>
        <v>15.38</v>
      </c>
      <c r="L35">
        <f>NDMC_EOD!AK35+NDMC_EOD!AL35</f>
        <v>17.96</v>
      </c>
      <c r="M35">
        <f>TPDDL_EOD!AK35+TPDDL_EOD!AL35</f>
        <v>69.599999999999994</v>
      </c>
      <c r="N35">
        <f t="shared" si="0"/>
        <v>290</v>
      </c>
      <c r="O35" s="154">
        <f t="shared" si="1"/>
        <v>0</v>
      </c>
      <c r="P35">
        <v>132.06</v>
      </c>
      <c r="Q35">
        <v>55</v>
      </c>
      <c r="R35">
        <v>15.38</v>
      </c>
      <c r="S35">
        <v>17.96</v>
      </c>
      <c r="T35">
        <v>69.599999999999994</v>
      </c>
      <c r="U35" s="156">
        <f t="shared" si="2"/>
        <v>290</v>
      </c>
      <c r="V35" s="154">
        <f t="shared" si="3"/>
        <v>0</v>
      </c>
      <c r="Y35">
        <f>BAWANA!AW35+BAWANA!AX35</f>
        <v>30</v>
      </c>
      <c r="Z35">
        <f>BAWANA!BD35+BAWANA!BE35</f>
        <v>0</v>
      </c>
      <c r="AA35">
        <f>BAWANA!X35+BAWANA!Y35</f>
        <v>30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290</v>
      </c>
      <c r="E36">
        <f>BAWANA!AM36</f>
        <v>0</v>
      </c>
      <c r="F36">
        <f t="shared" si="4"/>
        <v>256</v>
      </c>
      <c r="G36">
        <f t="shared" si="5"/>
        <v>290</v>
      </c>
      <c r="H36" s="154"/>
      <c r="I36">
        <f>BRPL_EOD!AK36+BRPL_EOD!AL36</f>
        <v>131.57</v>
      </c>
      <c r="J36">
        <f>BYPL_EOD!AK36+BYPL_EOD!AL36</f>
        <v>55</v>
      </c>
      <c r="K36">
        <f>MES_EOD!AK36+MES_EOD!AL36</f>
        <v>15.87</v>
      </c>
      <c r="L36">
        <f>NDMC_EOD!AK36+NDMC_EOD!AL36</f>
        <v>17.96</v>
      </c>
      <c r="M36">
        <f>TPDDL_EOD!AK36+TPDDL_EOD!AL36</f>
        <v>69.599999999999994</v>
      </c>
      <c r="N36">
        <f t="shared" si="0"/>
        <v>290</v>
      </c>
      <c r="O36" s="154">
        <f t="shared" si="1"/>
        <v>0</v>
      </c>
      <c r="P36">
        <v>131.57</v>
      </c>
      <c r="Q36">
        <v>55</v>
      </c>
      <c r="R36">
        <v>15.87</v>
      </c>
      <c r="S36">
        <v>17.96</v>
      </c>
      <c r="T36">
        <v>69.599999999999994</v>
      </c>
      <c r="U36" s="156">
        <f t="shared" si="2"/>
        <v>290</v>
      </c>
      <c r="V36" s="154">
        <f t="shared" si="3"/>
        <v>0</v>
      </c>
      <c r="Y36">
        <f>BAWANA!AW36+BAWANA!AX36</f>
        <v>30</v>
      </c>
      <c r="Z36">
        <f>BAWANA!BD36+BAWANA!BE36</f>
        <v>0</v>
      </c>
      <c r="AA36">
        <f>BAWANA!X36+BAWANA!Y36</f>
        <v>30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290</v>
      </c>
      <c r="E37">
        <f>BAWANA!AM37</f>
        <v>0</v>
      </c>
      <c r="F37">
        <f t="shared" si="4"/>
        <v>256</v>
      </c>
      <c r="G37">
        <f t="shared" si="5"/>
        <v>290</v>
      </c>
      <c r="H37" s="154"/>
      <c r="I37">
        <f>BRPL_EOD!AK37+BRPL_EOD!AL37</f>
        <v>132.56</v>
      </c>
      <c r="J37">
        <f>BYPL_EOD!AK37+BYPL_EOD!AL37</f>
        <v>55</v>
      </c>
      <c r="K37">
        <f>MES_EOD!AK37+MES_EOD!AL37</f>
        <v>14.88</v>
      </c>
      <c r="L37">
        <f>NDMC_EOD!AK37+NDMC_EOD!AL37</f>
        <v>17.96</v>
      </c>
      <c r="M37">
        <f>TPDDL_EOD!AK37+TPDDL_EOD!AL37</f>
        <v>69.599999999999994</v>
      </c>
      <c r="N37">
        <f t="shared" si="0"/>
        <v>290</v>
      </c>
      <c r="O37" s="154">
        <f t="shared" si="1"/>
        <v>0</v>
      </c>
      <c r="P37">
        <v>132.56</v>
      </c>
      <c r="Q37">
        <v>55</v>
      </c>
      <c r="R37">
        <v>14.88</v>
      </c>
      <c r="S37">
        <v>17.96</v>
      </c>
      <c r="T37">
        <v>69.599999999999994</v>
      </c>
      <c r="U37" s="156">
        <f t="shared" si="2"/>
        <v>290</v>
      </c>
      <c r="V37" s="154">
        <f t="shared" si="3"/>
        <v>0</v>
      </c>
      <c r="Y37">
        <f>BAWANA!AW37+BAWANA!AX37</f>
        <v>30</v>
      </c>
      <c r="Z37">
        <f>BAWANA!BD37+BAWANA!BE37</f>
        <v>0</v>
      </c>
      <c r="AA37">
        <f>BAWANA!X37+BAWANA!Y37</f>
        <v>30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290</v>
      </c>
      <c r="E38">
        <f>BAWANA!AM38</f>
        <v>0</v>
      </c>
      <c r="F38">
        <f t="shared" si="4"/>
        <v>256</v>
      </c>
      <c r="G38">
        <f t="shared" si="5"/>
        <v>290</v>
      </c>
      <c r="H38" s="154"/>
      <c r="I38">
        <f>BRPL_EOD!AK38+BRPL_EOD!AL38</f>
        <v>132.06</v>
      </c>
      <c r="J38">
        <f>BYPL_EOD!AK38+BYPL_EOD!AL38</f>
        <v>55</v>
      </c>
      <c r="K38">
        <f>MES_EOD!AK38+MES_EOD!AL38</f>
        <v>15.38</v>
      </c>
      <c r="L38">
        <f>NDMC_EOD!AK38+NDMC_EOD!AL38</f>
        <v>17.96</v>
      </c>
      <c r="M38">
        <f>TPDDL_EOD!AK38+TPDDL_EOD!AL38</f>
        <v>69.599999999999994</v>
      </c>
      <c r="N38">
        <f t="shared" si="0"/>
        <v>290</v>
      </c>
      <c r="O38" s="154">
        <f t="shared" si="1"/>
        <v>0</v>
      </c>
      <c r="P38">
        <v>132.06</v>
      </c>
      <c r="Q38">
        <v>55</v>
      </c>
      <c r="R38">
        <v>15.38</v>
      </c>
      <c r="S38">
        <v>17.96</v>
      </c>
      <c r="T38">
        <v>69.599999999999994</v>
      </c>
      <c r="U38" s="156">
        <f t="shared" si="2"/>
        <v>290</v>
      </c>
      <c r="V38" s="154">
        <f t="shared" si="3"/>
        <v>0</v>
      </c>
      <c r="Y38">
        <f>BAWANA!AW38+BAWANA!AX38</f>
        <v>30</v>
      </c>
      <c r="Z38">
        <f>BAWANA!BD38+BAWANA!BE38</f>
        <v>0</v>
      </c>
      <c r="AA38">
        <f>BAWANA!X38+BAWANA!Y38</f>
        <v>30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290</v>
      </c>
      <c r="E39">
        <f>BAWANA!AM39</f>
        <v>0</v>
      </c>
      <c r="F39">
        <f t="shared" si="4"/>
        <v>256</v>
      </c>
      <c r="G39">
        <f t="shared" si="5"/>
        <v>290</v>
      </c>
      <c r="H39" s="154"/>
      <c r="I39">
        <f>BRPL_EOD!AK39+BRPL_EOD!AL39</f>
        <v>131.57</v>
      </c>
      <c r="J39">
        <f>BYPL_EOD!AK39+BYPL_EOD!AL39</f>
        <v>55</v>
      </c>
      <c r="K39">
        <f>MES_EOD!AK39+MES_EOD!AL39</f>
        <v>15.87</v>
      </c>
      <c r="L39">
        <f>NDMC_EOD!AK39+NDMC_EOD!AL39</f>
        <v>17.96</v>
      </c>
      <c r="M39">
        <f>TPDDL_EOD!AK39+TPDDL_EOD!AL39</f>
        <v>69.599999999999994</v>
      </c>
      <c r="N39">
        <f t="shared" si="0"/>
        <v>290</v>
      </c>
      <c r="O39" s="154">
        <f t="shared" si="1"/>
        <v>0</v>
      </c>
      <c r="P39">
        <v>131.57</v>
      </c>
      <c r="Q39">
        <v>55</v>
      </c>
      <c r="R39">
        <v>15.87</v>
      </c>
      <c r="S39">
        <v>17.96</v>
      </c>
      <c r="T39">
        <v>69.599999999999994</v>
      </c>
      <c r="U39" s="156">
        <f t="shared" si="2"/>
        <v>290</v>
      </c>
      <c r="V39" s="154">
        <f t="shared" si="3"/>
        <v>0</v>
      </c>
      <c r="Y39">
        <f>BAWANA!AW39+BAWANA!AX39</f>
        <v>30</v>
      </c>
      <c r="Z39">
        <f>BAWANA!BD39+BAWANA!BE39</f>
        <v>0</v>
      </c>
      <c r="AA39">
        <f>BAWANA!X39+BAWANA!Y39</f>
        <v>30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290</v>
      </c>
      <c r="E40">
        <f>BAWANA!AM40</f>
        <v>0</v>
      </c>
      <c r="F40">
        <f t="shared" si="4"/>
        <v>256</v>
      </c>
      <c r="G40">
        <f t="shared" si="5"/>
        <v>290</v>
      </c>
      <c r="H40" s="154"/>
      <c r="I40">
        <f>BRPL_EOD!AK40+BRPL_EOD!AL40</f>
        <v>131.57</v>
      </c>
      <c r="J40">
        <f>BYPL_EOD!AK40+BYPL_EOD!AL40</f>
        <v>55</v>
      </c>
      <c r="K40">
        <f>MES_EOD!AK40+MES_EOD!AL40</f>
        <v>15.87</v>
      </c>
      <c r="L40">
        <f>NDMC_EOD!AK40+NDMC_EOD!AL40</f>
        <v>17.96</v>
      </c>
      <c r="M40">
        <f>TPDDL_EOD!AK40+TPDDL_EOD!AL40</f>
        <v>69.599999999999994</v>
      </c>
      <c r="N40">
        <f t="shared" si="0"/>
        <v>290</v>
      </c>
      <c r="O40" s="154">
        <f t="shared" si="1"/>
        <v>0</v>
      </c>
      <c r="P40">
        <v>131.57</v>
      </c>
      <c r="Q40">
        <v>55</v>
      </c>
      <c r="R40">
        <v>15.87</v>
      </c>
      <c r="S40">
        <v>17.96</v>
      </c>
      <c r="T40">
        <v>69.599999999999994</v>
      </c>
      <c r="U40" s="156">
        <f t="shared" si="2"/>
        <v>290</v>
      </c>
      <c r="V40" s="154">
        <f t="shared" si="3"/>
        <v>0</v>
      </c>
      <c r="Y40">
        <f>BAWANA!AW40+BAWANA!AX40</f>
        <v>30</v>
      </c>
      <c r="Z40">
        <f>BAWANA!BD40+BAWANA!BE40</f>
        <v>0</v>
      </c>
      <c r="AA40">
        <f>BAWANA!X40+BAWANA!Y40</f>
        <v>30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290</v>
      </c>
      <c r="E41">
        <f>BAWANA!AM41</f>
        <v>0</v>
      </c>
      <c r="F41">
        <f t="shared" si="4"/>
        <v>256</v>
      </c>
      <c r="G41">
        <f t="shared" si="5"/>
        <v>290</v>
      </c>
      <c r="H41" s="154"/>
      <c r="I41">
        <f>BRPL_EOD!AK41+BRPL_EOD!AL41</f>
        <v>131.57</v>
      </c>
      <c r="J41">
        <f>BYPL_EOD!AK41+BYPL_EOD!AL41</f>
        <v>55</v>
      </c>
      <c r="K41">
        <f>MES_EOD!AK41+MES_EOD!AL41</f>
        <v>15.87</v>
      </c>
      <c r="L41">
        <f>NDMC_EOD!AK41+NDMC_EOD!AL41</f>
        <v>17.96</v>
      </c>
      <c r="M41">
        <f>TPDDL_EOD!AK41+TPDDL_EOD!AL41</f>
        <v>69.599999999999994</v>
      </c>
      <c r="N41">
        <f t="shared" si="0"/>
        <v>290</v>
      </c>
      <c r="O41" s="154">
        <f t="shared" si="1"/>
        <v>0</v>
      </c>
      <c r="P41">
        <v>131.57</v>
      </c>
      <c r="Q41">
        <v>55</v>
      </c>
      <c r="R41">
        <v>15.87</v>
      </c>
      <c r="S41">
        <v>17.96</v>
      </c>
      <c r="T41">
        <v>69.599999999999994</v>
      </c>
      <c r="U41" s="156">
        <f t="shared" si="2"/>
        <v>290</v>
      </c>
      <c r="V41" s="154">
        <f t="shared" si="3"/>
        <v>0</v>
      </c>
      <c r="Y41">
        <f>BAWANA!AW41+BAWANA!AX41</f>
        <v>30</v>
      </c>
      <c r="Z41">
        <f>BAWANA!BD41+BAWANA!BE41</f>
        <v>0</v>
      </c>
      <c r="AA41">
        <f>BAWANA!X41+BAWANA!Y41</f>
        <v>30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290</v>
      </c>
      <c r="E42">
        <f>BAWANA!AM42</f>
        <v>0</v>
      </c>
      <c r="F42">
        <f t="shared" si="4"/>
        <v>256</v>
      </c>
      <c r="G42">
        <f t="shared" si="5"/>
        <v>290</v>
      </c>
      <c r="H42" s="154"/>
      <c r="I42">
        <f>BRPL_EOD!AK42+BRPL_EOD!AL42</f>
        <v>132.06</v>
      </c>
      <c r="J42">
        <f>BYPL_EOD!AK42+BYPL_EOD!AL42</f>
        <v>55</v>
      </c>
      <c r="K42">
        <f>MES_EOD!AK42+MES_EOD!AL42</f>
        <v>15.38</v>
      </c>
      <c r="L42">
        <f>NDMC_EOD!AK42+NDMC_EOD!AL42</f>
        <v>17.96</v>
      </c>
      <c r="M42">
        <f>TPDDL_EOD!AK42+TPDDL_EOD!AL42</f>
        <v>69.599999999999994</v>
      </c>
      <c r="N42">
        <f t="shared" si="0"/>
        <v>290</v>
      </c>
      <c r="O42" s="154">
        <f t="shared" si="1"/>
        <v>0</v>
      </c>
      <c r="P42">
        <v>132.06</v>
      </c>
      <c r="Q42">
        <v>55</v>
      </c>
      <c r="R42">
        <v>15.38</v>
      </c>
      <c r="S42">
        <v>17.96</v>
      </c>
      <c r="T42">
        <v>69.599999999999994</v>
      </c>
      <c r="U42" s="156">
        <f t="shared" si="2"/>
        <v>290</v>
      </c>
      <c r="V42" s="154">
        <f t="shared" si="3"/>
        <v>0</v>
      </c>
      <c r="Y42">
        <f>BAWANA!AW42+BAWANA!AX42</f>
        <v>30</v>
      </c>
      <c r="Z42">
        <f>BAWANA!BD42+BAWANA!BE42</f>
        <v>0</v>
      </c>
      <c r="AA42">
        <f>BAWANA!X42+BAWANA!Y42</f>
        <v>30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290</v>
      </c>
      <c r="E43">
        <f>BAWANA!AM43</f>
        <v>0</v>
      </c>
      <c r="F43">
        <f t="shared" si="4"/>
        <v>256</v>
      </c>
      <c r="G43">
        <f t="shared" si="5"/>
        <v>290</v>
      </c>
      <c r="H43" s="154"/>
      <c r="I43">
        <f>BRPL_EOD!AK43+BRPL_EOD!AL43</f>
        <v>132.56</v>
      </c>
      <c r="J43">
        <f>BYPL_EOD!AK43+BYPL_EOD!AL43</f>
        <v>55</v>
      </c>
      <c r="K43">
        <f>MES_EOD!AK43+MES_EOD!AL43</f>
        <v>14.88</v>
      </c>
      <c r="L43">
        <f>NDMC_EOD!AK43+NDMC_EOD!AL43</f>
        <v>17.96</v>
      </c>
      <c r="M43">
        <f>TPDDL_EOD!AK43+TPDDL_EOD!AL43</f>
        <v>69.599999999999994</v>
      </c>
      <c r="N43">
        <f t="shared" si="0"/>
        <v>290</v>
      </c>
      <c r="O43" s="154">
        <f t="shared" si="1"/>
        <v>0</v>
      </c>
      <c r="P43">
        <v>132.56</v>
      </c>
      <c r="Q43">
        <v>55</v>
      </c>
      <c r="R43">
        <v>14.88</v>
      </c>
      <c r="S43">
        <v>17.96</v>
      </c>
      <c r="T43">
        <v>69.599999999999994</v>
      </c>
      <c r="U43" s="156">
        <f t="shared" si="2"/>
        <v>290</v>
      </c>
      <c r="V43" s="154">
        <f t="shared" si="3"/>
        <v>0</v>
      </c>
      <c r="Y43">
        <f>BAWANA!AW43+BAWANA!AX43</f>
        <v>30</v>
      </c>
      <c r="Z43">
        <f>BAWANA!BD43+BAWANA!BE43</f>
        <v>0</v>
      </c>
      <c r="AA43">
        <f>BAWANA!X43+BAWANA!Y43</f>
        <v>30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290</v>
      </c>
      <c r="E44">
        <f>BAWANA!AM44</f>
        <v>0</v>
      </c>
      <c r="F44">
        <f t="shared" si="4"/>
        <v>256</v>
      </c>
      <c r="G44">
        <f t="shared" si="5"/>
        <v>290</v>
      </c>
      <c r="H44" s="154"/>
      <c r="I44">
        <f>BRPL_EOD!AK44+BRPL_EOD!AL44</f>
        <v>133.07</v>
      </c>
      <c r="J44">
        <f>BYPL_EOD!AK44+BYPL_EOD!AL44</f>
        <v>55</v>
      </c>
      <c r="K44">
        <f>MES_EOD!AK44+MES_EOD!AL44</f>
        <v>14.37</v>
      </c>
      <c r="L44">
        <f>NDMC_EOD!AK44+NDMC_EOD!AL44</f>
        <v>17.96</v>
      </c>
      <c r="M44">
        <f>TPDDL_EOD!AK44+TPDDL_EOD!AL44</f>
        <v>69.599999999999994</v>
      </c>
      <c r="N44">
        <f t="shared" si="0"/>
        <v>290</v>
      </c>
      <c r="O44" s="154">
        <f t="shared" si="1"/>
        <v>0</v>
      </c>
      <c r="P44">
        <v>133.07</v>
      </c>
      <c r="Q44">
        <v>55</v>
      </c>
      <c r="R44">
        <v>14.37</v>
      </c>
      <c r="S44">
        <v>17.96</v>
      </c>
      <c r="T44">
        <v>69.599999999999994</v>
      </c>
      <c r="U44" s="156">
        <f t="shared" si="2"/>
        <v>290</v>
      </c>
      <c r="V44" s="154">
        <f t="shared" si="3"/>
        <v>0</v>
      </c>
      <c r="Y44">
        <f>BAWANA!AW44+BAWANA!AX44</f>
        <v>30</v>
      </c>
      <c r="Z44">
        <f>BAWANA!BD44+BAWANA!BE44</f>
        <v>0</v>
      </c>
      <c r="AA44">
        <f>BAWANA!X44+BAWANA!Y44</f>
        <v>30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290</v>
      </c>
      <c r="E45">
        <f>BAWANA!AM45</f>
        <v>0</v>
      </c>
      <c r="F45">
        <f t="shared" si="4"/>
        <v>256</v>
      </c>
      <c r="G45">
        <f t="shared" si="5"/>
        <v>290</v>
      </c>
      <c r="H45" s="154"/>
      <c r="I45">
        <f>BRPL_EOD!AK45+BRPL_EOD!AL45</f>
        <v>133.07</v>
      </c>
      <c r="J45">
        <f>BYPL_EOD!AK45+BYPL_EOD!AL45</f>
        <v>55</v>
      </c>
      <c r="K45">
        <f>MES_EOD!AK45+MES_EOD!AL45</f>
        <v>14.37</v>
      </c>
      <c r="L45">
        <f>NDMC_EOD!AK45+NDMC_EOD!AL45</f>
        <v>17.96</v>
      </c>
      <c r="M45">
        <f>TPDDL_EOD!AK45+TPDDL_EOD!AL45</f>
        <v>69.599999999999994</v>
      </c>
      <c r="N45">
        <f t="shared" si="0"/>
        <v>290</v>
      </c>
      <c r="O45" s="154">
        <f t="shared" si="1"/>
        <v>0</v>
      </c>
      <c r="P45">
        <v>133.07</v>
      </c>
      <c r="Q45">
        <v>55</v>
      </c>
      <c r="R45">
        <v>14.37</v>
      </c>
      <c r="S45">
        <v>17.96</v>
      </c>
      <c r="T45">
        <v>69.599999999999994</v>
      </c>
      <c r="U45" s="156">
        <f t="shared" si="2"/>
        <v>290</v>
      </c>
      <c r="V45" s="154">
        <f t="shared" si="3"/>
        <v>0</v>
      </c>
      <c r="Y45">
        <f>BAWANA!AW45+BAWANA!AX45</f>
        <v>30</v>
      </c>
      <c r="Z45">
        <f>BAWANA!BD45+BAWANA!BE45</f>
        <v>0</v>
      </c>
      <c r="AA45">
        <f>BAWANA!X45+BAWANA!Y45</f>
        <v>30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290</v>
      </c>
      <c r="E46">
        <f>BAWANA!AM46</f>
        <v>0</v>
      </c>
      <c r="F46">
        <f t="shared" si="4"/>
        <v>256</v>
      </c>
      <c r="G46">
        <f t="shared" si="5"/>
        <v>290</v>
      </c>
      <c r="H46" s="154"/>
      <c r="I46">
        <f>BRPL_EOD!AK46+BRPL_EOD!AL46</f>
        <v>133.07</v>
      </c>
      <c r="J46">
        <f>BYPL_EOD!AK46+BYPL_EOD!AL46</f>
        <v>55</v>
      </c>
      <c r="K46">
        <f>MES_EOD!AK46+MES_EOD!AL46</f>
        <v>14.37</v>
      </c>
      <c r="L46">
        <f>NDMC_EOD!AK46+NDMC_EOD!AL46</f>
        <v>17.96</v>
      </c>
      <c r="M46">
        <f>TPDDL_EOD!AK46+TPDDL_EOD!AL46</f>
        <v>69.599999999999994</v>
      </c>
      <c r="N46">
        <f t="shared" si="0"/>
        <v>290</v>
      </c>
      <c r="O46" s="154">
        <f t="shared" si="1"/>
        <v>0</v>
      </c>
      <c r="P46">
        <v>133.07</v>
      </c>
      <c r="Q46">
        <v>55</v>
      </c>
      <c r="R46">
        <v>14.37</v>
      </c>
      <c r="S46">
        <v>17.96</v>
      </c>
      <c r="T46">
        <v>69.599999999999994</v>
      </c>
      <c r="U46" s="156">
        <f t="shared" si="2"/>
        <v>290</v>
      </c>
      <c r="V46" s="154">
        <f t="shared" si="3"/>
        <v>0</v>
      </c>
      <c r="Y46">
        <f>BAWANA!AW46+BAWANA!AX46</f>
        <v>30</v>
      </c>
      <c r="Z46">
        <f>BAWANA!BD46+BAWANA!BE46</f>
        <v>0</v>
      </c>
      <c r="AA46">
        <f>BAWANA!X46+BAWANA!Y46</f>
        <v>30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290</v>
      </c>
      <c r="E47">
        <f>BAWANA!AM47</f>
        <v>0</v>
      </c>
      <c r="F47">
        <f t="shared" si="4"/>
        <v>256</v>
      </c>
      <c r="G47">
        <f t="shared" si="5"/>
        <v>290</v>
      </c>
      <c r="H47" s="154"/>
      <c r="I47">
        <f>BRPL_EOD!AK47+BRPL_EOD!AL47</f>
        <v>133.07</v>
      </c>
      <c r="J47">
        <f>BYPL_EOD!AK47+BYPL_EOD!AL47</f>
        <v>55</v>
      </c>
      <c r="K47">
        <f>MES_EOD!AK47+MES_EOD!AL47</f>
        <v>14.37</v>
      </c>
      <c r="L47">
        <f>NDMC_EOD!AK47+NDMC_EOD!AL47</f>
        <v>17.96</v>
      </c>
      <c r="M47">
        <f>TPDDL_EOD!AK47+TPDDL_EOD!AL47</f>
        <v>69.599999999999994</v>
      </c>
      <c r="N47">
        <f t="shared" si="0"/>
        <v>290</v>
      </c>
      <c r="O47" s="154">
        <f t="shared" si="1"/>
        <v>0</v>
      </c>
      <c r="P47">
        <v>133.07</v>
      </c>
      <c r="Q47">
        <v>55</v>
      </c>
      <c r="R47">
        <v>14.37</v>
      </c>
      <c r="S47">
        <v>17.96</v>
      </c>
      <c r="T47">
        <v>69.599999999999994</v>
      </c>
      <c r="U47" s="156">
        <f t="shared" si="2"/>
        <v>290</v>
      </c>
      <c r="V47" s="154">
        <f t="shared" si="3"/>
        <v>0</v>
      </c>
      <c r="Y47">
        <f>BAWANA!AW47+BAWANA!AX47</f>
        <v>30</v>
      </c>
      <c r="Z47">
        <f>BAWANA!BD47+BAWANA!BE47</f>
        <v>0</v>
      </c>
      <c r="AA47">
        <f>BAWANA!X47+BAWANA!Y47</f>
        <v>30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290</v>
      </c>
      <c r="E48">
        <f>BAWANA!AM48</f>
        <v>0</v>
      </c>
      <c r="F48">
        <f t="shared" si="4"/>
        <v>256</v>
      </c>
      <c r="G48">
        <f t="shared" si="5"/>
        <v>290</v>
      </c>
      <c r="H48" s="154"/>
      <c r="I48">
        <f>BRPL_EOD!AK48+BRPL_EOD!AL48</f>
        <v>135.30000000000001</v>
      </c>
      <c r="J48">
        <f>BYPL_EOD!AK48+BYPL_EOD!AL48</f>
        <v>55</v>
      </c>
      <c r="K48">
        <f>MES_EOD!AK48+MES_EOD!AL48</f>
        <v>12.14</v>
      </c>
      <c r="L48">
        <f>NDMC_EOD!AK48+NDMC_EOD!AL48</f>
        <v>17.96</v>
      </c>
      <c r="M48">
        <f>TPDDL_EOD!AK48+TPDDL_EOD!AL48</f>
        <v>69.599999999999994</v>
      </c>
      <c r="N48">
        <f t="shared" si="0"/>
        <v>290</v>
      </c>
      <c r="O48" s="154">
        <f t="shared" si="1"/>
        <v>0</v>
      </c>
      <c r="P48">
        <v>135.30000000000001</v>
      </c>
      <c r="Q48">
        <v>55</v>
      </c>
      <c r="R48">
        <v>12.14</v>
      </c>
      <c r="S48">
        <v>17.96</v>
      </c>
      <c r="T48">
        <v>69.599999999999994</v>
      </c>
      <c r="U48" s="156">
        <f t="shared" si="2"/>
        <v>290</v>
      </c>
      <c r="V48" s="154">
        <f t="shared" si="3"/>
        <v>0</v>
      </c>
      <c r="Y48">
        <f>BAWANA!AW48+BAWANA!AX48</f>
        <v>30</v>
      </c>
      <c r="Z48">
        <f>BAWANA!BD48+BAWANA!BE48</f>
        <v>0</v>
      </c>
      <c r="AA48">
        <f>BAWANA!X48+BAWANA!Y48</f>
        <v>30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290</v>
      </c>
      <c r="E49">
        <f>BAWANA!AM49</f>
        <v>0</v>
      </c>
      <c r="F49">
        <f t="shared" si="4"/>
        <v>256</v>
      </c>
      <c r="G49">
        <f t="shared" si="5"/>
        <v>290</v>
      </c>
      <c r="H49" s="154"/>
      <c r="I49">
        <f>BRPL_EOD!AK49+BRPL_EOD!AL49</f>
        <v>133.07</v>
      </c>
      <c r="J49">
        <f>BYPL_EOD!AK49+BYPL_EOD!AL49</f>
        <v>55</v>
      </c>
      <c r="K49">
        <f>MES_EOD!AK49+MES_EOD!AL49</f>
        <v>14.37</v>
      </c>
      <c r="L49">
        <f>NDMC_EOD!AK49+NDMC_EOD!AL49</f>
        <v>17.96</v>
      </c>
      <c r="M49">
        <f>TPDDL_EOD!AK49+TPDDL_EOD!AL49</f>
        <v>69.599999999999994</v>
      </c>
      <c r="N49">
        <f t="shared" si="0"/>
        <v>290</v>
      </c>
      <c r="O49" s="154">
        <f t="shared" si="1"/>
        <v>0</v>
      </c>
      <c r="P49">
        <v>133.07</v>
      </c>
      <c r="Q49">
        <v>55</v>
      </c>
      <c r="R49">
        <v>14.37</v>
      </c>
      <c r="S49">
        <v>17.96</v>
      </c>
      <c r="T49">
        <v>69.599999999999994</v>
      </c>
      <c r="U49" s="156">
        <f t="shared" si="2"/>
        <v>290</v>
      </c>
      <c r="V49" s="154">
        <f t="shared" si="3"/>
        <v>0</v>
      </c>
      <c r="Y49">
        <f>BAWANA!AW49+BAWANA!AX49</f>
        <v>30</v>
      </c>
      <c r="Z49">
        <f>BAWANA!BD49+BAWANA!BE49</f>
        <v>0</v>
      </c>
      <c r="AA49">
        <f>BAWANA!X49+BAWANA!Y49</f>
        <v>30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290</v>
      </c>
      <c r="E50">
        <f>BAWANA!AM50</f>
        <v>0</v>
      </c>
      <c r="F50">
        <f t="shared" si="4"/>
        <v>256</v>
      </c>
      <c r="G50">
        <f t="shared" si="5"/>
        <v>290</v>
      </c>
      <c r="H50" s="154"/>
      <c r="I50">
        <f>BRPL_EOD!AK50+BRPL_EOD!AL50</f>
        <v>133.07</v>
      </c>
      <c r="J50">
        <f>BYPL_EOD!AK50+BYPL_EOD!AL50</f>
        <v>55</v>
      </c>
      <c r="K50">
        <f>MES_EOD!AK50+MES_EOD!AL50</f>
        <v>14.37</v>
      </c>
      <c r="L50">
        <f>NDMC_EOD!AK50+NDMC_EOD!AL50</f>
        <v>17.96</v>
      </c>
      <c r="M50">
        <f>TPDDL_EOD!AK50+TPDDL_EOD!AL50</f>
        <v>69.599999999999994</v>
      </c>
      <c r="N50">
        <f t="shared" si="0"/>
        <v>290</v>
      </c>
      <c r="O50" s="154">
        <f t="shared" si="1"/>
        <v>0</v>
      </c>
      <c r="P50">
        <v>133.07</v>
      </c>
      <c r="Q50">
        <v>55</v>
      </c>
      <c r="R50">
        <v>14.37</v>
      </c>
      <c r="S50">
        <v>17.96</v>
      </c>
      <c r="T50">
        <v>69.599999999999994</v>
      </c>
      <c r="U50" s="156">
        <f t="shared" si="2"/>
        <v>290</v>
      </c>
      <c r="V50" s="154">
        <f t="shared" si="3"/>
        <v>0</v>
      </c>
      <c r="Y50">
        <f>BAWANA!AW50+BAWANA!AX50</f>
        <v>30</v>
      </c>
      <c r="Z50">
        <f>BAWANA!BD50+BAWANA!BE50</f>
        <v>0</v>
      </c>
      <c r="AA50">
        <f>BAWANA!X50+BAWANA!Y50</f>
        <v>30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260.17599999999999</v>
      </c>
      <c r="E51">
        <f>BAWANA!AM51</f>
        <v>0</v>
      </c>
      <c r="F51">
        <f t="shared" si="4"/>
        <v>256</v>
      </c>
      <c r="G51">
        <f t="shared" si="5"/>
        <v>260.17599999999999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18</v>
      </c>
      <c r="L51">
        <f>NDMC_EOD!AK51+NDMC_EOD!AL51</f>
        <v>17.96</v>
      </c>
      <c r="M51">
        <f>TPDDL_EOD!AK51+TPDDL_EOD!AL51</f>
        <v>69.599999999999994</v>
      </c>
      <c r="N51">
        <f t="shared" si="0"/>
        <v>260.18</v>
      </c>
      <c r="O51" s="154">
        <f t="shared" si="1"/>
        <v>-4.0000000000190994E-3</v>
      </c>
      <c r="P51">
        <v>99.61846844492274</v>
      </c>
      <c r="Q51">
        <v>54.999154431547389</v>
      </c>
      <c r="R51">
        <v>17.999723268506418</v>
      </c>
      <c r="S51">
        <v>17.959723883465294</v>
      </c>
      <c r="T51">
        <v>69.598929971558135</v>
      </c>
      <c r="U51" s="156">
        <f t="shared" si="2"/>
        <v>260.17599999999999</v>
      </c>
      <c r="V51" s="154">
        <f t="shared" si="3"/>
        <v>0</v>
      </c>
      <c r="Y51">
        <f>BAWANA!AW51+BAWANA!AX51</f>
        <v>30</v>
      </c>
      <c r="Z51">
        <f>BAWANA!BD51+BAWANA!BE51</f>
        <v>0</v>
      </c>
      <c r="AA51">
        <f>BAWANA!X51+BAWANA!Y51</f>
        <v>30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260.17599999999999</v>
      </c>
      <c r="E52">
        <f>BAWANA!AM52</f>
        <v>0</v>
      </c>
      <c r="F52">
        <f t="shared" si="4"/>
        <v>256</v>
      </c>
      <c r="G52">
        <f t="shared" si="5"/>
        <v>260.17599999999999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18</v>
      </c>
      <c r="L52">
        <f>NDMC_EOD!AK52+NDMC_EOD!AL52</f>
        <v>17.96</v>
      </c>
      <c r="M52">
        <f>TPDDL_EOD!AK52+TPDDL_EOD!AL52</f>
        <v>69.599999999999994</v>
      </c>
      <c r="N52">
        <f t="shared" si="0"/>
        <v>260.18</v>
      </c>
      <c r="O52" s="154">
        <f t="shared" si="1"/>
        <v>-4.0000000000190994E-3</v>
      </c>
      <c r="P52">
        <v>99.61846844492274</v>
      </c>
      <c r="Q52">
        <v>54.999154431547389</v>
      </c>
      <c r="R52">
        <v>17.999723268506418</v>
      </c>
      <c r="S52">
        <v>17.959723883465294</v>
      </c>
      <c r="T52">
        <v>69.598929971558135</v>
      </c>
      <c r="U52" s="156">
        <f t="shared" si="2"/>
        <v>260.17599999999999</v>
      </c>
      <c r="V52" s="154">
        <f t="shared" si="3"/>
        <v>0</v>
      </c>
      <c r="Y52">
        <f>BAWANA!AW52+BAWANA!AX52</f>
        <v>30</v>
      </c>
      <c r="Z52">
        <f>BAWANA!BD52+BAWANA!BE52</f>
        <v>0</v>
      </c>
      <c r="AA52">
        <f>BAWANA!X52+BAWANA!Y52</f>
        <v>30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260.17599999999999</v>
      </c>
      <c r="E53">
        <f>BAWANA!AM53</f>
        <v>0</v>
      </c>
      <c r="F53">
        <f t="shared" si="4"/>
        <v>256</v>
      </c>
      <c r="G53">
        <f t="shared" si="5"/>
        <v>260.17599999999999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18</v>
      </c>
      <c r="L53">
        <f>NDMC_EOD!AK53+NDMC_EOD!AL53</f>
        <v>17.96</v>
      </c>
      <c r="M53">
        <f>TPDDL_EOD!AK53+TPDDL_EOD!AL53</f>
        <v>69.599999999999994</v>
      </c>
      <c r="N53">
        <f t="shared" si="0"/>
        <v>260.18</v>
      </c>
      <c r="O53" s="154">
        <f t="shared" si="1"/>
        <v>-4.0000000000190994E-3</v>
      </c>
      <c r="P53">
        <v>99.61846844492274</v>
      </c>
      <c r="Q53">
        <v>54.999154431547389</v>
      </c>
      <c r="R53">
        <v>17.999723268506418</v>
      </c>
      <c r="S53">
        <v>17.959723883465294</v>
      </c>
      <c r="T53">
        <v>69.598929971558135</v>
      </c>
      <c r="U53" s="156">
        <f t="shared" si="2"/>
        <v>260.17599999999999</v>
      </c>
      <c r="V53" s="154">
        <f t="shared" si="3"/>
        <v>0</v>
      </c>
      <c r="Y53">
        <f>BAWANA!AW53+BAWANA!AX53</f>
        <v>30</v>
      </c>
      <c r="Z53">
        <f>BAWANA!BD53+BAWANA!BE53</f>
        <v>0</v>
      </c>
      <c r="AA53">
        <f>BAWANA!X53+BAWANA!Y53</f>
        <v>30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259.17599999999999</v>
      </c>
      <c r="E54">
        <f>BAWANA!AM54</f>
        <v>0</v>
      </c>
      <c r="F54">
        <f t="shared" si="4"/>
        <v>256</v>
      </c>
      <c r="G54">
        <f t="shared" si="5"/>
        <v>259.17599999999999</v>
      </c>
      <c r="H54" s="154"/>
      <c r="I54">
        <f>BRPL_EOD!AK54+BRPL_EOD!AL54</f>
        <v>99.62</v>
      </c>
      <c r="J54">
        <f>BYPL_EOD!AK54+BYPL_EOD!AL54</f>
        <v>55</v>
      </c>
      <c r="K54">
        <f>MES_EOD!AK54+MES_EOD!AL54</f>
        <v>17</v>
      </c>
      <c r="L54">
        <f>NDMC_EOD!AK54+NDMC_EOD!AL54</f>
        <v>17.96</v>
      </c>
      <c r="M54">
        <f>TPDDL_EOD!AK54+TPDDL_EOD!AL54</f>
        <v>69.599999999999994</v>
      </c>
      <c r="N54">
        <f t="shared" si="0"/>
        <v>259.18</v>
      </c>
      <c r="O54" s="154">
        <f t="shared" si="1"/>
        <v>-4.0000000000190994E-3</v>
      </c>
      <c r="P54">
        <v>99.618462535689474</v>
      </c>
      <c r="Q54">
        <v>54.999151169071681</v>
      </c>
      <c r="R54">
        <v>16.999737634076702</v>
      </c>
      <c r="S54">
        <v>17.959722818118681</v>
      </c>
      <c r="T54">
        <v>69.598925843043432</v>
      </c>
      <c r="U54" s="156">
        <f t="shared" si="2"/>
        <v>259.17599999999993</v>
      </c>
      <c r="V54" s="154">
        <f t="shared" si="3"/>
        <v>0</v>
      </c>
      <c r="Y54">
        <f>BAWANA!AW54+BAWANA!AX54</f>
        <v>30</v>
      </c>
      <c r="Z54">
        <f>BAWANA!BD54+BAWANA!BE54</f>
        <v>0</v>
      </c>
      <c r="AA54">
        <f>BAWANA!X54+BAWANA!Y54</f>
        <v>30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258.17599999999999</v>
      </c>
      <c r="E55">
        <f>BAWANA!AM55</f>
        <v>0</v>
      </c>
      <c r="F55">
        <f t="shared" si="4"/>
        <v>256</v>
      </c>
      <c r="G55">
        <f t="shared" si="5"/>
        <v>258.17599999999999</v>
      </c>
      <c r="H55" s="154"/>
      <c r="I55">
        <f>BRPL_EOD!AK55+BRPL_EOD!AL55</f>
        <v>99.62</v>
      </c>
      <c r="J55">
        <f>BYPL_EOD!AK55+BYPL_EOD!AL55</f>
        <v>55</v>
      </c>
      <c r="K55">
        <f>MES_EOD!AK55+MES_EOD!AL55</f>
        <v>16</v>
      </c>
      <c r="L55">
        <f>NDMC_EOD!AK55+NDMC_EOD!AL55</f>
        <v>17.96</v>
      </c>
      <c r="M55">
        <f>TPDDL_EOD!AK55+TPDDL_EOD!AL55</f>
        <v>69.599999999999994</v>
      </c>
      <c r="N55">
        <f t="shared" si="0"/>
        <v>258.18</v>
      </c>
      <c r="O55" s="154">
        <f t="shared" si="1"/>
        <v>-4.0000000000190994E-3</v>
      </c>
      <c r="P55">
        <v>99.618456580680146</v>
      </c>
      <c r="Q55">
        <v>54.999147881323104</v>
      </c>
      <c r="R55">
        <v>15.999752110930357</v>
      </c>
      <c r="S55">
        <v>17.959721744519328</v>
      </c>
      <c r="T55">
        <v>69.598921682547044</v>
      </c>
      <c r="U55" s="156">
        <f t="shared" si="2"/>
        <v>258.17599999999999</v>
      </c>
      <c r="V55" s="154">
        <f t="shared" si="3"/>
        <v>0</v>
      </c>
      <c r="Y55">
        <f>BAWANA!AW55+BAWANA!AX55</f>
        <v>30</v>
      </c>
      <c r="Z55">
        <f>BAWANA!BD55+BAWANA!BE55</f>
        <v>0</v>
      </c>
      <c r="AA55">
        <f>BAWANA!X55+BAWANA!Y55</f>
        <v>30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257.17599999999999</v>
      </c>
      <c r="E56">
        <f>BAWANA!AM56</f>
        <v>0</v>
      </c>
      <c r="F56">
        <f t="shared" si="4"/>
        <v>256</v>
      </c>
      <c r="G56">
        <f t="shared" si="5"/>
        <v>257.17599999999999</v>
      </c>
      <c r="H56" s="154"/>
      <c r="I56">
        <f>BRPL_EOD!AK56+BRPL_EOD!AL56</f>
        <v>99.62</v>
      </c>
      <c r="J56">
        <f>BYPL_EOD!AK56+BYPL_EOD!AL56</f>
        <v>55</v>
      </c>
      <c r="K56">
        <f>MES_EOD!AK56+MES_EOD!AL56</f>
        <v>15</v>
      </c>
      <c r="L56">
        <f>NDMC_EOD!AK56+NDMC_EOD!AL56</f>
        <v>17.96</v>
      </c>
      <c r="M56">
        <f>TPDDL_EOD!AK56+TPDDL_EOD!AL56</f>
        <v>69.599999999999994</v>
      </c>
      <c r="N56">
        <f t="shared" si="0"/>
        <v>257.18</v>
      </c>
      <c r="O56" s="154">
        <f t="shared" si="1"/>
        <v>-4.0000000000190994E-3</v>
      </c>
      <c r="P56">
        <v>99.618450579360754</v>
      </c>
      <c r="Q56">
        <v>54.999144568006841</v>
      </c>
      <c r="R56">
        <v>14.999766700365502</v>
      </c>
      <c r="S56">
        <v>17.959720662570962</v>
      </c>
      <c r="T56">
        <v>69.598917489695921</v>
      </c>
      <c r="U56" s="156">
        <f t="shared" si="2"/>
        <v>257.17599999999999</v>
      </c>
      <c r="V56" s="154">
        <f t="shared" si="3"/>
        <v>0</v>
      </c>
      <c r="Y56">
        <f>BAWANA!AW56+BAWANA!AX56</f>
        <v>30</v>
      </c>
      <c r="Z56">
        <f>BAWANA!BD56+BAWANA!BE56</f>
        <v>0</v>
      </c>
      <c r="AA56">
        <f>BAWANA!X56+BAWANA!Y56</f>
        <v>30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252.17599999999999</v>
      </c>
      <c r="E57">
        <f>BAWANA!AM57</f>
        <v>0</v>
      </c>
      <c r="F57">
        <f t="shared" si="4"/>
        <v>256</v>
      </c>
      <c r="G57">
        <f t="shared" si="5"/>
        <v>252.17599999999999</v>
      </c>
      <c r="H57" s="154"/>
      <c r="I57">
        <f>BRPL_EOD!AK57+BRPL_EOD!AL57</f>
        <v>99.62</v>
      </c>
      <c r="J57">
        <f>BYPL_EOD!AK57+BYPL_EOD!AL57</f>
        <v>55</v>
      </c>
      <c r="K57">
        <f>MES_EOD!AK57+MES_EOD!AL57</f>
        <v>10</v>
      </c>
      <c r="L57">
        <f>NDMC_EOD!AK57+NDMC_EOD!AL57</f>
        <v>17.96</v>
      </c>
      <c r="M57">
        <f>TPDDL_EOD!AK57+TPDDL_EOD!AL57</f>
        <v>69.599999999999994</v>
      </c>
      <c r="N57">
        <f t="shared" si="0"/>
        <v>252.18</v>
      </c>
      <c r="O57" s="154">
        <f t="shared" si="1"/>
        <v>-4.0000000000190994E-3</v>
      </c>
      <c r="P57">
        <v>99.61841985883099</v>
      </c>
      <c r="Q57">
        <v>54.999127607264647</v>
      </c>
      <c r="R57">
        <v>9.9998413831390263</v>
      </c>
      <c r="S57">
        <v>17.959715124117693</v>
      </c>
      <c r="T57">
        <v>69.598896026647623</v>
      </c>
      <c r="U57" s="156">
        <f t="shared" si="2"/>
        <v>252.17599999999996</v>
      </c>
      <c r="V57" s="154">
        <f t="shared" si="3"/>
        <v>0</v>
      </c>
      <c r="Y57">
        <f>BAWANA!AW57+BAWANA!AX57</f>
        <v>30</v>
      </c>
      <c r="Z57">
        <f>BAWANA!BD57+BAWANA!BE57</f>
        <v>0</v>
      </c>
      <c r="AA57">
        <f>BAWANA!X57+BAWANA!Y57</f>
        <v>30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254.17599999999999</v>
      </c>
      <c r="E58">
        <f>BAWANA!AM58</f>
        <v>0</v>
      </c>
      <c r="F58">
        <f t="shared" si="4"/>
        <v>256</v>
      </c>
      <c r="G58">
        <f t="shared" si="5"/>
        <v>254.17599999999999</v>
      </c>
      <c r="H58" s="154"/>
      <c r="I58">
        <f>BRPL_EOD!AK58+BRPL_EOD!AL58</f>
        <v>99.62</v>
      </c>
      <c r="J58">
        <f>BYPL_EOD!AK58+BYPL_EOD!AL58</f>
        <v>55</v>
      </c>
      <c r="K58">
        <f>MES_EOD!AK58+MES_EOD!AL58</f>
        <v>12</v>
      </c>
      <c r="L58">
        <f>NDMC_EOD!AK58+NDMC_EOD!AL58</f>
        <v>17.96</v>
      </c>
      <c r="M58">
        <f>TPDDL_EOD!AK58+TPDDL_EOD!AL58</f>
        <v>69.599999999999994</v>
      </c>
      <c r="N58">
        <f t="shared" si="0"/>
        <v>254.18</v>
      </c>
      <c r="O58" s="154">
        <f t="shared" si="1"/>
        <v>-4.0000000000190994E-3</v>
      </c>
      <c r="P58">
        <v>99.618432292076477</v>
      </c>
      <c r="Q58">
        <v>54.999134471634271</v>
      </c>
      <c r="R58">
        <v>11.999811157447477</v>
      </c>
      <c r="S58">
        <v>17.959717365646391</v>
      </c>
      <c r="T58">
        <v>69.598904713195367</v>
      </c>
      <c r="U58" s="156">
        <f t="shared" si="2"/>
        <v>254.17599999999999</v>
      </c>
      <c r="V58" s="154">
        <f t="shared" si="3"/>
        <v>0</v>
      </c>
      <c r="Y58">
        <f>BAWANA!AW58+BAWANA!AX58</f>
        <v>30</v>
      </c>
      <c r="Z58">
        <f>BAWANA!BD58+BAWANA!BE58</f>
        <v>0</v>
      </c>
      <c r="AA58">
        <f>BAWANA!X58+BAWANA!Y58</f>
        <v>30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253.17599999999999</v>
      </c>
      <c r="E59">
        <f>BAWANA!AM59</f>
        <v>0</v>
      </c>
      <c r="F59">
        <f t="shared" si="4"/>
        <v>256</v>
      </c>
      <c r="G59">
        <f t="shared" si="5"/>
        <v>253.17599999999999</v>
      </c>
      <c r="H59" s="154"/>
      <c r="I59">
        <f>BRPL_EOD!AK59+BRPL_EOD!AL59</f>
        <v>99.62</v>
      </c>
      <c r="J59">
        <f>BYPL_EOD!AK59+BYPL_EOD!AL59</f>
        <v>55</v>
      </c>
      <c r="K59">
        <f>MES_EOD!AK59+MES_EOD!AL59</f>
        <v>11</v>
      </c>
      <c r="L59">
        <f>NDMC_EOD!AK59+NDMC_EOD!AL59</f>
        <v>17.96</v>
      </c>
      <c r="M59">
        <f>TPDDL_EOD!AK59+TPDDL_EOD!AL59</f>
        <v>69.599999999999994</v>
      </c>
      <c r="N59">
        <f t="shared" si="0"/>
        <v>253.18</v>
      </c>
      <c r="O59" s="154">
        <f t="shared" si="1"/>
        <v>-4.0000000000190994E-3</v>
      </c>
      <c r="P59">
        <v>99.618426100007895</v>
      </c>
      <c r="Q59">
        <v>54.999131053005762</v>
      </c>
      <c r="R59">
        <v>10.999826210601153</v>
      </c>
      <c r="S59">
        <v>17.959716249308791</v>
      </c>
      <c r="T59">
        <v>69.598900387076384</v>
      </c>
      <c r="U59" s="156">
        <f t="shared" si="2"/>
        <v>253.17599999999999</v>
      </c>
      <c r="V59" s="154">
        <f t="shared" si="3"/>
        <v>0</v>
      </c>
      <c r="Y59">
        <f>BAWANA!AW59+BAWANA!AX59</f>
        <v>30</v>
      </c>
      <c r="Z59">
        <f>BAWANA!BD59+BAWANA!BE59</f>
        <v>0</v>
      </c>
      <c r="AA59">
        <f>BAWANA!X59+BAWANA!Y59</f>
        <v>30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252.17599999999999</v>
      </c>
      <c r="E60">
        <f>BAWANA!AM60</f>
        <v>0</v>
      </c>
      <c r="F60">
        <f t="shared" si="4"/>
        <v>256</v>
      </c>
      <c r="G60">
        <f t="shared" si="5"/>
        <v>252.17599999999999</v>
      </c>
      <c r="H60" s="154"/>
      <c r="I60">
        <f>BRPL_EOD!AK60+BRPL_EOD!AL60</f>
        <v>99.62</v>
      </c>
      <c r="J60">
        <f>BYPL_EOD!AK60+BYPL_EOD!AL60</f>
        <v>55</v>
      </c>
      <c r="K60">
        <f>MES_EOD!AK60+MES_EOD!AL60</f>
        <v>10</v>
      </c>
      <c r="L60">
        <f>NDMC_EOD!AK60+NDMC_EOD!AL60</f>
        <v>17.96</v>
      </c>
      <c r="M60">
        <f>TPDDL_EOD!AK60+TPDDL_EOD!AL60</f>
        <v>69.599999999999994</v>
      </c>
      <c r="N60">
        <f t="shared" si="0"/>
        <v>252.18</v>
      </c>
      <c r="O60" s="154">
        <f t="shared" si="1"/>
        <v>-4.0000000000190994E-3</v>
      </c>
      <c r="P60">
        <v>99.61841985883099</v>
      </c>
      <c r="Q60">
        <v>54.999127607264647</v>
      </c>
      <c r="R60">
        <v>9.9998413831390263</v>
      </c>
      <c r="S60">
        <v>17.959715124117693</v>
      </c>
      <c r="T60">
        <v>69.598896026647623</v>
      </c>
      <c r="U60" s="156">
        <f t="shared" si="2"/>
        <v>252.17599999999996</v>
      </c>
      <c r="V60" s="154">
        <f t="shared" si="3"/>
        <v>0</v>
      </c>
      <c r="Y60">
        <f>BAWANA!AW60+BAWANA!AX60</f>
        <v>30</v>
      </c>
      <c r="Z60">
        <f>BAWANA!BD60+BAWANA!BE60</f>
        <v>0</v>
      </c>
      <c r="AA60">
        <f>BAWANA!X60+BAWANA!Y60</f>
        <v>30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253.17599999999999</v>
      </c>
      <c r="E61">
        <f>BAWANA!AM61</f>
        <v>0</v>
      </c>
      <c r="F61">
        <f t="shared" si="4"/>
        <v>256</v>
      </c>
      <c r="G61">
        <f t="shared" si="5"/>
        <v>253.17599999999999</v>
      </c>
      <c r="H61" s="154"/>
      <c r="I61">
        <f>BRPL_EOD!AK61+BRPL_EOD!AL61</f>
        <v>99.62</v>
      </c>
      <c r="J61">
        <f>BYPL_EOD!AK61+BYPL_EOD!AL61</f>
        <v>55</v>
      </c>
      <c r="K61">
        <f>MES_EOD!AK61+MES_EOD!AL61</f>
        <v>11</v>
      </c>
      <c r="L61">
        <f>NDMC_EOD!AK61+NDMC_EOD!AL61</f>
        <v>17.96</v>
      </c>
      <c r="M61">
        <f>TPDDL_EOD!AK61+TPDDL_EOD!AL61</f>
        <v>69.599999999999994</v>
      </c>
      <c r="N61">
        <f t="shared" si="0"/>
        <v>253.18</v>
      </c>
      <c r="O61" s="154">
        <f t="shared" si="1"/>
        <v>-4.0000000000190994E-3</v>
      </c>
      <c r="P61">
        <v>99.618426100007895</v>
      </c>
      <c r="Q61">
        <v>54.999131053005762</v>
      </c>
      <c r="R61">
        <v>10.999826210601153</v>
      </c>
      <c r="S61">
        <v>17.959716249308791</v>
      </c>
      <c r="T61">
        <v>69.598900387076384</v>
      </c>
      <c r="U61" s="156">
        <f t="shared" si="2"/>
        <v>253.17599999999999</v>
      </c>
      <c r="V61" s="154">
        <f t="shared" si="3"/>
        <v>0</v>
      </c>
      <c r="Y61">
        <f>BAWANA!AW61+BAWANA!AX61</f>
        <v>30</v>
      </c>
      <c r="Z61">
        <f>BAWANA!BD61+BAWANA!BE61</f>
        <v>0</v>
      </c>
      <c r="AA61">
        <f>BAWANA!X61+BAWANA!Y61</f>
        <v>30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253.17599999999999</v>
      </c>
      <c r="E62">
        <f>BAWANA!AM62</f>
        <v>0</v>
      </c>
      <c r="F62">
        <f t="shared" si="4"/>
        <v>256</v>
      </c>
      <c r="G62">
        <f t="shared" si="5"/>
        <v>253.17599999999999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11</v>
      </c>
      <c r="L62">
        <f>NDMC_EOD!AK62+NDMC_EOD!AL62</f>
        <v>17.96</v>
      </c>
      <c r="M62">
        <f>TPDDL_EOD!AK62+TPDDL_EOD!AL62</f>
        <v>69.599999999999994</v>
      </c>
      <c r="N62">
        <f t="shared" si="0"/>
        <v>253.18</v>
      </c>
      <c r="O62" s="154">
        <f t="shared" si="1"/>
        <v>-4.0000000000190994E-3</v>
      </c>
      <c r="P62">
        <v>99.618426100007895</v>
      </c>
      <c r="Q62">
        <v>54.999131053005762</v>
      </c>
      <c r="R62">
        <v>10.999826210601153</v>
      </c>
      <c r="S62">
        <v>17.959716249308791</v>
      </c>
      <c r="T62">
        <v>69.598900387076384</v>
      </c>
      <c r="U62" s="156">
        <f t="shared" si="2"/>
        <v>253.17599999999999</v>
      </c>
      <c r="V62" s="154">
        <f t="shared" si="3"/>
        <v>0</v>
      </c>
      <c r="Y62">
        <f>BAWANA!AW62+BAWANA!AX62</f>
        <v>30</v>
      </c>
      <c r="Z62">
        <f>BAWANA!BD62+BAWANA!BE62</f>
        <v>0</v>
      </c>
      <c r="AA62">
        <f>BAWANA!X62+BAWANA!Y62</f>
        <v>30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227.58</v>
      </c>
      <c r="E63">
        <f>BAWANA!AM63</f>
        <v>0</v>
      </c>
      <c r="F63">
        <f t="shared" si="4"/>
        <v>256</v>
      </c>
      <c r="G63">
        <f t="shared" si="5"/>
        <v>227.58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5</v>
      </c>
      <c r="L63">
        <f>NDMC_EOD!AK63+NDMC_EOD!AL63</f>
        <v>17.96</v>
      </c>
      <c r="M63">
        <f>TPDDL_EOD!AK63+TPDDL_EOD!AL63</f>
        <v>50</v>
      </c>
      <c r="N63">
        <f t="shared" si="0"/>
        <v>227.58</v>
      </c>
      <c r="O63" s="154">
        <f t="shared" si="1"/>
        <v>0</v>
      </c>
      <c r="P63">
        <v>99.62</v>
      </c>
      <c r="Q63">
        <v>55</v>
      </c>
      <c r="R63">
        <v>5</v>
      </c>
      <c r="S63">
        <v>17.96</v>
      </c>
      <c r="T63">
        <v>50</v>
      </c>
      <c r="U63" s="156">
        <f t="shared" si="2"/>
        <v>227.58</v>
      </c>
      <c r="V63" s="154">
        <f t="shared" si="3"/>
        <v>0</v>
      </c>
      <c r="Y63">
        <f>BAWANA!AW63+BAWANA!AX63</f>
        <v>30</v>
      </c>
      <c r="Z63">
        <f>BAWANA!BD63+BAWANA!BE63</f>
        <v>12.42</v>
      </c>
      <c r="AA63">
        <f>BAWANA!X63+BAWANA!Y63</f>
        <v>30</v>
      </c>
      <c r="AB63">
        <f>BAWANA!AE63+BAWANA!AF63</f>
        <v>12.42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247.17599999999999</v>
      </c>
      <c r="E64">
        <f>BAWANA!AM64</f>
        <v>0</v>
      </c>
      <c r="F64">
        <f t="shared" si="4"/>
        <v>256</v>
      </c>
      <c r="G64">
        <f t="shared" si="5"/>
        <v>247.17599999999999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247.18</v>
      </c>
      <c r="O64" s="154">
        <f t="shared" si="1"/>
        <v>-4.0000000000190994E-3</v>
      </c>
      <c r="P64">
        <v>99.618387895460799</v>
      </c>
      <c r="Q64">
        <v>54.999109960352776</v>
      </c>
      <c r="R64">
        <v>4.9999190873047974</v>
      </c>
      <c r="S64">
        <v>17.959709361598833</v>
      </c>
      <c r="T64">
        <v>69.598873695282776</v>
      </c>
      <c r="U64" s="156">
        <f t="shared" si="2"/>
        <v>247.17599999999999</v>
      </c>
      <c r="V64" s="154">
        <f t="shared" si="3"/>
        <v>0</v>
      </c>
      <c r="Y64">
        <f>BAWANA!AW64+BAWANA!AX64</f>
        <v>30</v>
      </c>
      <c r="Z64">
        <f>BAWANA!BD64+BAWANA!BE64</f>
        <v>0</v>
      </c>
      <c r="AA64">
        <f>BAWANA!X64+BAWANA!Y64</f>
        <v>30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247.17599999999999</v>
      </c>
      <c r="E65">
        <f>BAWANA!AM65</f>
        <v>0</v>
      </c>
      <c r="F65">
        <f t="shared" si="4"/>
        <v>256</v>
      </c>
      <c r="G65">
        <f t="shared" si="5"/>
        <v>247.17599999999999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247.18</v>
      </c>
      <c r="O65" s="154">
        <f t="shared" si="1"/>
        <v>-4.0000000000190994E-3</v>
      </c>
      <c r="P65">
        <v>99.618387895460799</v>
      </c>
      <c r="Q65">
        <v>54.999109960352776</v>
      </c>
      <c r="R65">
        <v>4.9999190873047974</v>
      </c>
      <c r="S65">
        <v>17.959709361598833</v>
      </c>
      <c r="T65">
        <v>69.598873695282776</v>
      </c>
      <c r="U65" s="156">
        <f t="shared" si="2"/>
        <v>247.17599999999999</v>
      </c>
      <c r="V65" s="154">
        <f t="shared" si="3"/>
        <v>0</v>
      </c>
      <c r="Y65">
        <f>BAWANA!AW65+BAWANA!AX65</f>
        <v>30</v>
      </c>
      <c r="Z65">
        <f>BAWANA!BD65+BAWANA!BE65</f>
        <v>0</v>
      </c>
      <c r="AA65">
        <f>BAWANA!X65+BAWANA!Y65</f>
        <v>30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247.17599999999999</v>
      </c>
      <c r="E66">
        <f>BAWANA!AM66</f>
        <v>0</v>
      </c>
      <c r="F66">
        <f t="shared" si="4"/>
        <v>256</v>
      </c>
      <c r="G66">
        <f t="shared" si="5"/>
        <v>247.17599999999999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247.18</v>
      </c>
      <c r="O66" s="154">
        <f t="shared" si="1"/>
        <v>-4.0000000000190994E-3</v>
      </c>
      <c r="P66">
        <v>99.618387895460799</v>
      </c>
      <c r="Q66">
        <v>54.999109960352776</v>
      </c>
      <c r="R66">
        <v>4.9999190873047974</v>
      </c>
      <c r="S66">
        <v>17.959709361598833</v>
      </c>
      <c r="T66">
        <v>69.598873695282776</v>
      </c>
      <c r="U66" s="156">
        <f t="shared" si="2"/>
        <v>247.17599999999999</v>
      </c>
      <c r="V66" s="154">
        <f t="shared" si="3"/>
        <v>0</v>
      </c>
      <c r="Y66">
        <f>BAWANA!AW66+BAWANA!AX66</f>
        <v>30</v>
      </c>
      <c r="Z66">
        <f>BAWANA!BD66+BAWANA!BE66</f>
        <v>0</v>
      </c>
      <c r="AA66">
        <f>BAWANA!X66+BAWANA!Y66</f>
        <v>30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290</v>
      </c>
      <c r="E67">
        <f>BAWANA!AM67</f>
        <v>0</v>
      </c>
      <c r="F67">
        <f t="shared" si="4"/>
        <v>256</v>
      </c>
      <c r="G67">
        <f t="shared" si="5"/>
        <v>290</v>
      </c>
      <c r="H67" s="154"/>
      <c r="I67">
        <f>BRPL_EOD!AK67+BRPL_EOD!AL67</f>
        <v>140.02000000000001</v>
      </c>
      <c r="J67">
        <f>BYPL_EOD!AK67+BYPL_EOD!AL67</f>
        <v>55</v>
      </c>
      <c r="K67">
        <f>MES_EOD!AK67+MES_EOD!AL67</f>
        <v>7.42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290</v>
      </c>
      <c r="O67" s="154">
        <f t="shared" ref="O67:O98" si="8">G67-N67</f>
        <v>0</v>
      </c>
      <c r="P67">
        <v>140.02000000000001</v>
      </c>
      <c r="Q67">
        <v>55</v>
      </c>
      <c r="R67">
        <v>7.42</v>
      </c>
      <c r="S67">
        <v>17.96</v>
      </c>
      <c r="T67">
        <v>69.599999999999994</v>
      </c>
      <c r="U67" s="156">
        <f t="shared" ref="U67:U98" si="9">SUM(P67:T67)</f>
        <v>290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0</v>
      </c>
      <c r="AA67">
        <f>BAWANA!X67+BAWANA!Y67</f>
        <v>30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290</v>
      </c>
      <c r="H68" s="154"/>
      <c r="I68">
        <f>BRPL_EOD!AK68+BRPL_EOD!AL68</f>
        <v>138.55000000000001</v>
      </c>
      <c r="J68">
        <f>BYPL_EOD!AK68+BYPL_EOD!AL68</f>
        <v>55</v>
      </c>
      <c r="K68">
        <f>MES_EOD!AK68+MES_EOD!AL68</f>
        <v>8.89</v>
      </c>
      <c r="L68">
        <f>NDMC_EOD!AK68+NDMC_EOD!AL68</f>
        <v>17.96</v>
      </c>
      <c r="M68">
        <f>TPDDL_EOD!AK68+TPDDL_EOD!AL68</f>
        <v>69.599999999999994</v>
      </c>
      <c r="N68">
        <f t="shared" si="7"/>
        <v>290</v>
      </c>
      <c r="O68" s="154">
        <f t="shared" si="8"/>
        <v>0</v>
      </c>
      <c r="P68">
        <v>138.55000000000001</v>
      </c>
      <c r="Q68">
        <v>55</v>
      </c>
      <c r="R68">
        <v>8.89</v>
      </c>
      <c r="S68">
        <v>17.96</v>
      </c>
      <c r="T68">
        <v>69.599999999999994</v>
      </c>
      <c r="U68" s="156">
        <f t="shared" si="9"/>
        <v>290</v>
      </c>
      <c r="V68" s="154">
        <f t="shared" si="10"/>
        <v>0</v>
      </c>
      <c r="Y68">
        <f>BAWANA!AW68+BAWANA!AX68</f>
        <v>30</v>
      </c>
      <c r="Z68">
        <f>BAWANA!BD68+BAWANA!BE68</f>
        <v>0</v>
      </c>
      <c r="AA68">
        <f>BAWANA!X68+BAWANA!Y68</f>
        <v>30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290</v>
      </c>
      <c r="E69">
        <f>BAWANA!AM69</f>
        <v>0</v>
      </c>
      <c r="F69">
        <f t="shared" si="11"/>
        <v>256</v>
      </c>
      <c r="G69">
        <f t="shared" si="12"/>
        <v>290</v>
      </c>
      <c r="H69" s="154"/>
      <c r="I69">
        <f>BRPL_EOD!AK69+BRPL_EOD!AL69</f>
        <v>131.57</v>
      </c>
      <c r="J69">
        <f>BYPL_EOD!AK69+BYPL_EOD!AL69</f>
        <v>55</v>
      </c>
      <c r="K69">
        <f>MES_EOD!AK69+MES_EOD!AL69</f>
        <v>15.87</v>
      </c>
      <c r="L69">
        <f>NDMC_EOD!AK69+NDMC_EOD!AL69</f>
        <v>17.96</v>
      </c>
      <c r="M69">
        <f>TPDDL_EOD!AK69+TPDDL_EOD!AL69</f>
        <v>69.599999999999994</v>
      </c>
      <c r="N69">
        <f t="shared" si="7"/>
        <v>290</v>
      </c>
      <c r="O69" s="154">
        <f t="shared" si="8"/>
        <v>0</v>
      </c>
      <c r="P69">
        <v>131.57</v>
      </c>
      <c r="Q69">
        <v>55</v>
      </c>
      <c r="R69">
        <v>15.87</v>
      </c>
      <c r="S69">
        <v>17.96</v>
      </c>
      <c r="T69">
        <v>69.599999999999994</v>
      </c>
      <c r="U69" s="156">
        <f t="shared" si="9"/>
        <v>290</v>
      </c>
      <c r="V69" s="154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290</v>
      </c>
      <c r="E70">
        <f>BAWANA!AM70</f>
        <v>0</v>
      </c>
      <c r="F70">
        <f t="shared" si="11"/>
        <v>256</v>
      </c>
      <c r="G70">
        <f t="shared" si="12"/>
        <v>290</v>
      </c>
      <c r="H70" s="154"/>
      <c r="I70">
        <f>BRPL_EOD!AK70+BRPL_EOD!AL70</f>
        <v>130.19999999999999</v>
      </c>
      <c r="J70">
        <f>BYPL_EOD!AK70+BYPL_EOD!AL70</f>
        <v>55</v>
      </c>
      <c r="K70">
        <f>MES_EOD!AK70+MES_EOD!AL70</f>
        <v>17.239999999999998</v>
      </c>
      <c r="L70">
        <f>NDMC_EOD!AK70+NDMC_EOD!AL70</f>
        <v>17.96</v>
      </c>
      <c r="M70">
        <f>TPDDL_EOD!AK70+TPDDL_EOD!AL70</f>
        <v>69.599999999999994</v>
      </c>
      <c r="N70">
        <f t="shared" si="7"/>
        <v>290</v>
      </c>
      <c r="O70" s="154">
        <f t="shared" si="8"/>
        <v>0</v>
      </c>
      <c r="P70">
        <v>130.19999999999999</v>
      </c>
      <c r="Q70">
        <v>55</v>
      </c>
      <c r="R70">
        <v>17.239999999999998</v>
      </c>
      <c r="S70">
        <v>17.96</v>
      </c>
      <c r="T70">
        <v>69.599999999999994</v>
      </c>
      <c r="U70" s="156">
        <f t="shared" si="9"/>
        <v>290</v>
      </c>
      <c r="V70" s="154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290</v>
      </c>
      <c r="E71">
        <f>BAWANA!AM71</f>
        <v>0</v>
      </c>
      <c r="F71">
        <f t="shared" si="11"/>
        <v>256</v>
      </c>
      <c r="G71">
        <f t="shared" si="12"/>
        <v>290</v>
      </c>
      <c r="H71" s="154"/>
      <c r="I71">
        <f>BRPL_EOD!AK71+BRPL_EOD!AL71</f>
        <v>129.77000000000001</v>
      </c>
      <c r="J71">
        <f>BYPL_EOD!AK71+BYPL_EOD!AL71</f>
        <v>55</v>
      </c>
      <c r="K71">
        <f>MES_EOD!AK71+MES_EOD!AL71</f>
        <v>17.670000000000002</v>
      </c>
      <c r="L71">
        <f>NDMC_EOD!AK71+NDMC_EOD!AL71</f>
        <v>17.96</v>
      </c>
      <c r="M71">
        <f>TPDDL_EOD!AK71+TPDDL_EOD!AL71</f>
        <v>69.599999999999994</v>
      </c>
      <c r="N71">
        <f t="shared" si="7"/>
        <v>290</v>
      </c>
      <c r="O71" s="154">
        <f t="shared" si="8"/>
        <v>0</v>
      </c>
      <c r="P71">
        <v>129.77000000000001</v>
      </c>
      <c r="Q71">
        <v>55</v>
      </c>
      <c r="R71">
        <v>17.670000000000002</v>
      </c>
      <c r="S71">
        <v>17.96</v>
      </c>
      <c r="T71">
        <v>69.599999999999994</v>
      </c>
      <c r="U71" s="156">
        <f t="shared" si="9"/>
        <v>290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290</v>
      </c>
      <c r="E72">
        <f>BAWANA!AM72</f>
        <v>0</v>
      </c>
      <c r="F72">
        <f t="shared" si="11"/>
        <v>256</v>
      </c>
      <c r="G72">
        <f t="shared" si="12"/>
        <v>290</v>
      </c>
      <c r="H72" s="154"/>
      <c r="I72">
        <f>BRPL_EOD!AK72+BRPL_EOD!AL72</f>
        <v>129.35</v>
      </c>
      <c r="J72">
        <f>BYPL_EOD!AK72+BYPL_EOD!AL72</f>
        <v>55</v>
      </c>
      <c r="K72">
        <f>MES_EOD!AK72+MES_EOD!AL72</f>
        <v>18.09</v>
      </c>
      <c r="L72">
        <f>NDMC_EOD!AK72+NDMC_EOD!AL72</f>
        <v>17.96</v>
      </c>
      <c r="M72">
        <f>TPDDL_EOD!AK72+TPDDL_EOD!AL72</f>
        <v>69.599999999999994</v>
      </c>
      <c r="N72">
        <f t="shared" si="7"/>
        <v>290</v>
      </c>
      <c r="O72" s="154">
        <f t="shared" si="8"/>
        <v>0</v>
      </c>
      <c r="P72">
        <v>129.35</v>
      </c>
      <c r="Q72">
        <v>55</v>
      </c>
      <c r="R72">
        <v>18.09</v>
      </c>
      <c r="S72">
        <v>17.96</v>
      </c>
      <c r="T72">
        <v>69.599999999999994</v>
      </c>
      <c r="U72" s="156">
        <f t="shared" si="9"/>
        <v>290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290</v>
      </c>
      <c r="E73">
        <f>BAWANA!AM73</f>
        <v>0</v>
      </c>
      <c r="F73">
        <f t="shared" si="11"/>
        <v>256</v>
      </c>
      <c r="G73">
        <f t="shared" si="12"/>
        <v>290</v>
      </c>
      <c r="H73" s="154"/>
      <c r="I73">
        <f>BRPL_EOD!AK73+BRPL_EOD!AL73</f>
        <v>129.35</v>
      </c>
      <c r="J73">
        <f>BYPL_EOD!AK73+BYPL_EOD!AL73</f>
        <v>55</v>
      </c>
      <c r="K73">
        <f>MES_EOD!AK73+MES_EOD!AL73</f>
        <v>18.09</v>
      </c>
      <c r="L73">
        <f>NDMC_EOD!AK73+NDMC_EOD!AL73</f>
        <v>17.96</v>
      </c>
      <c r="M73">
        <f>TPDDL_EOD!AK73+TPDDL_EOD!AL73</f>
        <v>69.599999999999994</v>
      </c>
      <c r="N73">
        <f t="shared" si="7"/>
        <v>290</v>
      </c>
      <c r="O73" s="154">
        <f t="shared" si="8"/>
        <v>0</v>
      </c>
      <c r="P73">
        <v>129.35</v>
      </c>
      <c r="Q73">
        <v>55</v>
      </c>
      <c r="R73">
        <v>18.09</v>
      </c>
      <c r="S73">
        <v>17.96</v>
      </c>
      <c r="T73">
        <v>69.599999999999994</v>
      </c>
      <c r="U73" s="156">
        <f t="shared" si="9"/>
        <v>290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290</v>
      </c>
      <c r="E74">
        <f>BAWANA!AM74</f>
        <v>0</v>
      </c>
      <c r="F74">
        <f t="shared" si="11"/>
        <v>256</v>
      </c>
      <c r="G74">
        <f t="shared" si="12"/>
        <v>290</v>
      </c>
      <c r="H74" s="154"/>
      <c r="I74">
        <f>BRPL_EOD!AK74+BRPL_EOD!AL74</f>
        <v>129.35</v>
      </c>
      <c r="J74">
        <f>BYPL_EOD!AK74+BYPL_EOD!AL74</f>
        <v>55</v>
      </c>
      <c r="K74">
        <f>MES_EOD!AK74+MES_EOD!AL74</f>
        <v>18.09</v>
      </c>
      <c r="L74">
        <f>NDMC_EOD!AK74+NDMC_EOD!AL74</f>
        <v>17.96</v>
      </c>
      <c r="M74">
        <f>TPDDL_EOD!AK74+TPDDL_EOD!AL74</f>
        <v>69.599999999999994</v>
      </c>
      <c r="N74">
        <f t="shared" si="7"/>
        <v>290</v>
      </c>
      <c r="O74" s="154">
        <f t="shared" si="8"/>
        <v>0</v>
      </c>
      <c r="P74">
        <v>129.35</v>
      </c>
      <c r="Q74">
        <v>55</v>
      </c>
      <c r="R74">
        <v>18.09</v>
      </c>
      <c r="S74">
        <v>17.96</v>
      </c>
      <c r="T74">
        <v>69.599999999999994</v>
      </c>
      <c r="U74" s="156">
        <f t="shared" si="9"/>
        <v>290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290</v>
      </c>
      <c r="E75">
        <f>BAWANA!AM75</f>
        <v>0</v>
      </c>
      <c r="F75">
        <f t="shared" si="11"/>
        <v>256</v>
      </c>
      <c r="G75">
        <f t="shared" si="12"/>
        <v>290</v>
      </c>
      <c r="H75" s="154"/>
      <c r="I75">
        <f>BRPL_EOD!AK75+BRPL_EOD!AL75</f>
        <v>129.35</v>
      </c>
      <c r="J75">
        <f>BYPL_EOD!AK75+BYPL_EOD!AL75</f>
        <v>55</v>
      </c>
      <c r="K75">
        <f>MES_EOD!AK75+MES_EOD!AL75</f>
        <v>18.09</v>
      </c>
      <c r="L75">
        <f>NDMC_EOD!AK75+NDMC_EOD!AL75</f>
        <v>17.96</v>
      </c>
      <c r="M75">
        <f>TPDDL_EOD!AK75+TPDDL_EOD!AL75</f>
        <v>69.599999999999994</v>
      </c>
      <c r="N75">
        <f t="shared" si="7"/>
        <v>290</v>
      </c>
      <c r="O75" s="154">
        <f t="shared" si="8"/>
        <v>0</v>
      </c>
      <c r="P75">
        <v>129.35</v>
      </c>
      <c r="Q75">
        <v>55</v>
      </c>
      <c r="R75">
        <v>18.09</v>
      </c>
      <c r="S75">
        <v>17.96</v>
      </c>
      <c r="T75">
        <v>69.599999999999994</v>
      </c>
      <c r="U75" s="156">
        <f t="shared" si="9"/>
        <v>290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290</v>
      </c>
      <c r="E76">
        <f>BAWANA!AM76</f>
        <v>0</v>
      </c>
      <c r="F76">
        <f t="shared" si="11"/>
        <v>256</v>
      </c>
      <c r="G76">
        <f t="shared" si="12"/>
        <v>290</v>
      </c>
      <c r="H76" s="154"/>
      <c r="I76">
        <f>BRPL_EOD!AK76+BRPL_EOD!AL76</f>
        <v>129.35</v>
      </c>
      <c r="J76">
        <f>BYPL_EOD!AK76+BYPL_EOD!AL76</f>
        <v>55</v>
      </c>
      <c r="K76">
        <f>MES_EOD!AK76+MES_EOD!AL76</f>
        <v>18.09</v>
      </c>
      <c r="L76">
        <f>NDMC_EOD!AK76+NDMC_EOD!AL76</f>
        <v>17.96</v>
      </c>
      <c r="M76">
        <f>TPDDL_EOD!AK76+TPDDL_EOD!AL76</f>
        <v>69.599999999999994</v>
      </c>
      <c r="N76">
        <f t="shared" si="7"/>
        <v>290</v>
      </c>
      <c r="O76" s="154">
        <f t="shared" si="8"/>
        <v>0</v>
      </c>
      <c r="P76">
        <v>129.35</v>
      </c>
      <c r="Q76">
        <v>55</v>
      </c>
      <c r="R76">
        <v>18.09</v>
      </c>
      <c r="S76">
        <v>17.96</v>
      </c>
      <c r="T76">
        <v>69.599999999999994</v>
      </c>
      <c r="U76" s="156">
        <f t="shared" si="9"/>
        <v>290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290</v>
      </c>
      <c r="E77">
        <f>BAWANA!AM77</f>
        <v>0</v>
      </c>
      <c r="F77">
        <f t="shared" si="11"/>
        <v>256</v>
      </c>
      <c r="G77">
        <f t="shared" si="12"/>
        <v>290</v>
      </c>
      <c r="H77" s="154"/>
      <c r="I77">
        <f>BRPL_EOD!AK77+BRPL_EOD!AL77</f>
        <v>129.35</v>
      </c>
      <c r="J77">
        <f>BYPL_EOD!AK77+BYPL_EOD!AL77</f>
        <v>55</v>
      </c>
      <c r="K77">
        <f>MES_EOD!AK77+MES_EOD!AL77</f>
        <v>18.09</v>
      </c>
      <c r="L77">
        <f>NDMC_EOD!AK77+NDMC_EOD!AL77</f>
        <v>17.96</v>
      </c>
      <c r="M77">
        <f>TPDDL_EOD!AK77+TPDDL_EOD!AL77</f>
        <v>69.599999999999994</v>
      </c>
      <c r="N77">
        <f t="shared" si="7"/>
        <v>290</v>
      </c>
      <c r="O77" s="154">
        <f t="shared" si="8"/>
        <v>0</v>
      </c>
      <c r="P77">
        <v>129.35</v>
      </c>
      <c r="Q77">
        <v>55</v>
      </c>
      <c r="R77">
        <v>18.09</v>
      </c>
      <c r="S77">
        <v>17.96</v>
      </c>
      <c r="T77">
        <v>69.599999999999994</v>
      </c>
      <c r="U77" s="156">
        <f t="shared" si="9"/>
        <v>290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290</v>
      </c>
      <c r="E78">
        <f>BAWANA!AM78</f>
        <v>0</v>
      </c>
      <c r="F78">
        <f t="shared" si="11"/>
        <v>256</v>
      </c>
      <c r="G78">
        <f t="shared" si="12"/>
        <v>290</v>
      </c>
      <c r="H78" s="154"/>
      <c r="I78">
        <f>BRPL_EOD!AK78+BRPL_EOD!AL78</f>
        <v>129.35</v>
      </c>
      <c r="J78">
        <f>BYPL_EOD!AK78+BYPL_EOD!AL78</f>
        <v>55</v>
      </c>
      <c r="K78">
        <f>MES_EOD!AK78+MES_EOD!AL78</f>
        <v>18.09</v>
      </c>
      <c r="L78">
        <f>NDMC_EOD!AK78+NDMC_EOD!AL78</f>
        <v>17.96</v>
      </c>
      <c r="M78">
        <f>TPDDL_EOD!AK78+TPDDL_EOD!AL78</f>
        <v>69.599999999999994</v>
      </c>
      <c r="N78">
        <f t="shared" si="7"/>
        <v>290</v>
      </c>
      <c r="O78" s="154">
        <f t="shared" si="8"/>
        <v>0</v>
      </c>
      <c r="P78">
        <v>129.35</v>
      </c>
      <c r="Q78">
        <v>55</v>
      </c>
      <c r="R78">
        <v>18.09</v>
      </c>
      <c r="S78">
        <v>17.96</v>
      </c>
      <c r="T78">
        <v>69.599999999999994</v>
      </c>
      <c r="U78" s="156">
        <f t="shared" si="9"/>
        <v>290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290</v>
      </c>
      <c r="E79">
        <f>BAWANA!AM79</f>
        <v>0</v>
      </c>
      <c r="F79">
        <f t="shared" si="11"/>
        <v>256</v>
      </c>
      <c r="G79">
        <f t="shared" si="12"/>
        <v>290</v>
      </c>
      <c r="H79" s="154"/>
      <c r="I79">
        <f>BRPL_EOD!AK79+BRPL_EOD!AL79</f>
        <v>129.35</v>
      </c>
      <c r="J79">
        <f>BYPL_EOD!AK79+BYPL_EOD!AL79</f>
        <v>55</v>
      </c>
      <c r="K79">
        <f>MES_EOD!AK79+MES_EOD!AL79</f>
        <v>18.09</v>
      </c>
      <c r="L79">
        <f>NDMC_EOD!AK79+NDMC_EOD!AL79</f>
        <v>17.96</v>
      </c>
      <c r="M79">
        <f>TPDDL_EOD!AK79+TPDDL_EOD!AL79</f>
        <v>69.599999999999994</v>
      </c>
      <c r="N79">
        <f t="shared" si="7"/>
        <v>290</v>
      </c>
      <c r="O79" s="154">
        <f t="shared" si="8"/>
        <v>0</v>
      </c>
      <c r="P79">
        <v>129.35</v>
      </c>
      <c r="Q79">
        <v>55</v>
      </c>
      <c r="R79">
        <v>18.09</v>
      </c>
      <c r="S79">
        <v>17.96</v>
      </c>
      <c r="T79">
        <v>69.599999999999994</v>
      </c>
      <c r="U79" s="156">
        <f t="shared" si="9"/>
        <v>290</v>
      </c>
      <c r="V79" s="154">
        <f t="shared" si="10"/>
        <v>0</v>
      </c>
      <c r="Y79">
        <f>BAWANA!AW79+BAWANA!AX79</f>
        <v>30</v>
      </c>
      <c r="Z79">
        <f>BAWANA!BD79+BAWANA!BE79</f>
        <v>0</v>
      </c>
      <c r="AA79">
        <f>BAWANA!X79+BAWANA!Y79</f>
        <v>30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290</v>
      </c>
      <c r="E80">
        <f>BAWANA!AM80</f>
        <v>0</v>
      </c>
      <c r="F80">
        <f t="shared" si="11"/>
        <v>256</v>
      </c>
      <c r="G80">
        <f t="shared" si="12"/>
        <v>290</v>
      </c>
      <c r="H80" s="154"/>
      <c r="I80">
        <f>BRPL_EOD!AK80+BRPL_EOD!AL80</f>
        <v>129.35</v>
      </c>
      <c r="J80">
        <f>BYPL_EOD!AK80+BYPL_EOD!AL80</f>
        <v>55</v>
      </c>
      <c r="K80">
        <f>MES_EOD!AK80+MES_EOD!AL80</f>
        <v>18.09</v>
      </c>
      <c r="L80">
        <f>NDMC_EOD!AK80+NDMC_EOD!AL80</f>
        <v>17.96</v>
      </c>
      <c r="M80">
        <f>TPDDL_EOD!AK80+TPDDL_EOD!AL80</f>
        <v>69.599999999999994</v>
      </c>
      <c r="N80">
        <f t="shared" si="7"/>
        <v>290</v>
      </c>
      <c r="O80" s="154">
        <f t="shared" si="8"/>
        <v>0</v>
      </c>
      <c r="P80">
        <v>129.35</v>
      </c>
      <c r="Q80">
        <v>55</v>
      </c>
      <c r="R80">
        <v>18.09</v>
      </c>
      <c r="S80">
        <v>17.96</v>
      </c>
      <c r="T80">
        <v>69.599999999999994</v>
      </c>
      <c r="U80" s="156">
        <f t="shared" si="9"/>
        <v>290</v>
      </c>
      <c r="V80" s="154">
        <f t="shared" si="10"/>
        <v>0</v>
      </c>
      <c r="Y80">
        <f>BAWANA!AW80+BAWANA!AX80</f>
        <v>30</v>
      </c>
      <c r="Z80">
        <f>BAWANA!BD80+BAWANA!BE80</f>
        <v>0</v>
      </c>
      <c r="AA80">
        <f>BAWANA!X80+BAWANA!Y80</f>
        <v>30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290</v>
      </c>
      <c r="E81">
        <f>BAWANA!AM81</f>
        <v>0</v>
      </c>
      <c r="F81">
        <f t="shared" si="11"/>
        <v>256</v>
      </c>
      <c r="G81">
        <f t="shared" si="12"/>
        <v>290</v>
      </c>
      <c r="H81" s="154"/>
      <c r="I81">
        <f>BRPL_EOD!AK81+BRPL_EOD!AL81</f>
        <v>129.35</v>
      </c>
      <c r="J81">
        <f>BYPL_EOD!AK81+BYPL_EOD!AL81</f>
        <v>55</v>
      </c>
      <c r="K81">
        <f>MES_EOD!AK81+MES_EOD!AL81</f>
        <v>18.09</v>
      </c>
      <c r="L81">
        <f>NDMC_EOD!AK81+NDMC_EOD!AL81</f>
        <v>17.96</v>
      </c>
      <c r="M81">
        <f>TPDDL_EOD!AK81+TPDDL_EOD!AL81</f>
        <v>69.599999999999994</v>
      </c>
      <c r="N81">
        <f t="shared" si="7"/>
        <v>290</v>
      </c>
      <c r="O81" s="154">
        <f t="shared" si="8"/>
        <v>0</v>
      </c>
      <c r="P81">
        <v>129.35</v>
      </c>
      <c r="Q81">
        <v>55</v>
      </c>
      <c r="R81">
        <v>18.09</v>
      </c>
      <c r="S81">
        <v>17.96</v>
      </c>
      <c r="T81">
        <v>69.599999999999994</v>
      </c>
      <c r="U81" s="156">
        <f t="shared" si="9"/>
        <v>290</v>
      </c>
      <c r="V81" s="154">
        <f t="shared" si="10"/>
        <v>0</v>
      </c>
      <c r="Y81">
        <f>BAWANA!AW81+BAWANA!AX81</f>
        <v>30</v>
      </c>
      <c r="Z81">
        <f>BAWANA!BD81+BAWANA!BE81</f>
        <v>0</v>
      </c>
      <c r="AA81">
        <f>BAWANA!X81+BAWANA!Y81</f>
        <v>30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290</v>
      </c>
      <c r="E82">
        <f>BAWANA!AM82</f>
        <v>0</v>
      </c>
      <c r="F82">
        <f t="shared" si="11"/>
        <v>256</v>
      </c>
      <c r="G82">
        <f t="shared" si="12"/>
        <v>290</v>
      </c>
      <c r="H82" s="154"/>
      <c r="I82">
        <f>BRPL_EOD!AK82+BRPL_EOD!AL82</f>
        <v>129.35</v>
      </c>
      <c r="J82">
        <f>BYPL_EOD!AK82+BYPL_EOD!AL82</f>
        <v>55</v>
      </c>
      <c r="K82">
        <f>MES_EOD!AK82+MES_EOD!AL82</f>
        <v>18.09</v>
      </c>
      <c r="L82">
        <f>NDMC_EOD!AK82+NDMC_EOD!AL82</f>
        <v>17.96</v>
      </c>
      <c r="M82">
        <f>TPDDL_EOD!AK82+TPDDL_EOD!AL82</f>
        <v>69.599999999999994</v>
      </c>
      <c r="N82">
        <f t="shared" si="7"/>
        <v>290</v>
      </c>
      <c r="O82" s="154">
        <f t="shared" si="8"/>
        <v>0</v>
      </c>
      <c r="P82">
        <v>129.35</v>
      </c>
      <c r="Q82">
        <v>55</v>
      </c>
      <c r="R82">
        <v>18.09</v>
      </c>
      <c r="S82">
        <v>17.96</v>
      </c>
      <c r="T82">
        <v>69.599999999999994</v>
      </c>
      <c r="U82" s="156">
        <f t="shared" si="9"/>
        <v>290</v>
      </c>
      <c r="V82" s="154">
        <f t="shared" si="10"/>
        <v>0</v>
      </c>
      <c r="Y82">
        <f>BAWANA!AW82+BAWANA!AX82</f>
        <v>30</v>
      </c>
      <c r="Z82">
        <f>BAWANA!BD82+BAWANA!BE82</f>
        <v>0</v>
      </c>
      <c r="AA82">
        <f>BAWANA!X82+BAWANA!Y82</f>
        <v>30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269.17599999999999</v>
      </c>
      <c r="E83">
        <f>BAWANA!AM83</f>
        <v>0</v>
      </c>
      <c r="F83">
        <f t="shared" si="11"/>
        <v>256</v>
      </c>
      <c r="G83">
        <f t="shared" si="12"/>
        <v>269.17599999999999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27</v>
      </c>
      <c r="L83">
        <f>NDMC_EOD!AK83+NDMC_EOD!AL83</f>
        <v>17.96</v>
      </c>
      <c r="M83">
        <f>TPDDL_EOD!AK83+TPDDL_EOD!AL83</f>
        <v>69.599999999999994</v>
      </c>
      <c r="N83">
        <f t="shared" si="7"/>
        <v>269.18</v>
      </c>
      <c r="O83" s="154">
        <f t="shared" si="8"/>
        <v>-4.0000000000190994E-3</v>
      </c>
      <c r="P83">
        <v>99.618519652277286</v>
      </c>
      <c r="Q83">
        <v>54.999182703023997</v>
      </c>
      <c r="R83">
        <v>26.999598781484508</v>
      </c>
      <c r="S83">
        <v>17.959733115387472</v>
      </c>
      <c r="T83">
        <v>69.598965747826725</v>
      </c>
      <c r="U83" s="156">
        <f t="shared" si="9"/>
        <v>269.17599999999999</v>
      </c>
      <c r="V83" s="154">
        <f t="shared" si="10"/>
        <v>0</v>
      </c>
      <c r="Y83">
        <f>BAWANA!AW83+BAWANA!AX83</f>
        <v>30</v>
      </c>
      <c r="Z83">
        <f>BAWANA!BD83+BAWANA!BE83</f>
        <v>0</v>
      </c>
      <c r="AA83">
        <f>BAWANA!X83+BAWANA!Y83</f>
        <v>30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269.17599999999999</v>
      </c>
      <c r="E84">
        <f>BAWANA!AM84</f>
        <v>0</v>
      </c>
      <c r="F84">
        <f t="shared" si="11"/>
        <v>256</v>
      </c>
      <c r="G84">
        <f t="shared" si="12"/>
        <v>269.17599999999999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27</v>
      </c>
      <c r="L84">
        <f>NDMC_EOD!AK84+NDMC_EOD!AL84</f>
        <v>17.96</v>
      </c>
      <c r="M84">
        <f>TPDDL_EOD!AK84+TPDDL_EOD!AL84</f>
        <v>69.599999999999994</v>
      </c>
      <c r="N84">
        <f t="shared" si="7"/>
        <v>269.18</v>
      </c>
      <c r="O84" s="154">
        <f t="shared" si="8"/>
        <v>-4.0000000000190994E-3</v>
      </c>
      <c r="P84">
        <v>99.618519652277286</v>
      </c>
      <c r="Q84">
        <v>54.999182703023997</v>
      </c>
      <c r="R84">
        <v>26.999598781484508</v>
      </c>
      <c r="S84">
        <v>17.959733115387472</v>
      </c>
      <c r="T84">
        <v>69.598965747826725</v>
      </c>
      <c r="U84" s="156">
        <f t="shared" si="9"/>
        <v>269.17599999999999</v>
      </c>
      <c r="V84" s="154">
        <f t="shared" si="10"/>
        <v>0</v>
      </c>
      <c r="Y84">
        <f>BAWANA!AW84+BAWANA!AX84</f>
        <v>30</v>
      </c>
      <c r="Z84">
        <f>BAWANA!BD84+BAWANA!BE84</f>
        <v>0</v>
      </c>
      <c r="AA84">
        <f>BAWANA!X84+BAWANA!Y84</f>
        <v>30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240.75599999999997</v>
      </c>
      <c r="E85">
        <f>BAWANA!AM85</f>
        <v>0</v>
      </c>
      <c r="F85">
        <f t="shared" si="11"/>
        <v>256</v>
      </c>
      <c r="G85">
        <f t="shared" si="12"/>
        <v>240.75599999999997</v>
      </c>
      <c r="H85" s="154"/>
      <c r="I85">
        <f>BRPL_EOD!AK85+BRPL_EOD!AL85</f>
        <v>99.62</v>
      </c>
      <c r="J85">
        <f>BYPL_EOD!AK85+BYPL_EOD!AL85</f>
        <v>48.58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240.76</v>
      </c>
      <c r="O85" s="154">
        <f t="shared" si="8"/>
        <v>-4.0000000000190994E-3</v>
      </c>
      <c r="P85">
        <v>99.618344907791993</v>
      </c>
      <c r="Q85">
        <v>48.579192889184242</v>
      </c>
      <c r="R85">
        <v>4.999916929722545</v>
      </c>
      <c r="S85">
        <v>17.959701611563382</v>
      </c>
      <c r="T85">
        <v>69.598843661737817</v>
      </c>
      <c r="U85" s="156">
        <f t="shared" si="9"/>
        <v>240.75599999999997</v>
      </c>
      <c r="V85" s="154">
        <f t="shared" si="10"/>
        <v>0</v>
      </c>
      <c r="Y85">
        <f>BAWANA!AW85+BAWANA!AX85</f>
        <v>30</v>
      </c>
      <c r="Z85">
        <f>BAWANA!BD85+BAWANA!BE85</f>
        <v>0</v>
      </c>
      <c r="AA85">
        <f>BAWANA!X85+BAWANA!Y85</f>
        <v>30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240.75599999999997</v>
      </c>
      <c r="E86">
        <f>BAWANA!AM86</f>
        <v>0</v>
      </c>
      <c r="F86">
        <f t="shared" si="11"/>
        <v>256</v>
      </c>
      <c r="G86">
        <f t="shared" si="12"/>
        <v>240.75599999999997</v>
      </c>
      <c r="H86" s="154"/>
      <c r="I86">
        <f>BRPL_EOD!AK86+BRPL_EOD!AL86</f>
        <v>99.62</v>
      </c>
      <c r="J86">
        <f>BYPL_EOD!AK86+BYPL_EOD!AL86</f>
        <v>48.58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240.76</v>
      </c>
      <c r="O86" s="154">
        <f t="shared" si="8"/>
        <v>-4.0000000000190994E-3</v>
      </c>
      <c r="P86">
        <v>99.618344907791993</v>
      </c>
      <c r="Q86">
        <v>48.579192889184242</v>
      </c>
      <c r="R86">
        <v>4.999916929722545</v>
      </c>
      <c r="S86">
        <v>17.959701611563382</v>
      </c>
      <c r="T86">
        <v>69.598843661737817</v>
      </c>
      <c r="U86" s="156">
        <f t="shared" si="9"/>
        <v>240.75599999999997</v>
      </c>
      <c r="V86" s="154">
        <f t="shared" si="10"/>
        <v>0</v>
      </c>
      <c r="Y86">
        <f>BAWANA!AW86+BAWANA!AX86</f>
        <v>30</v>
      </c>
      <c r="Z86">
        <f>BAWANA!BD86+BAWANA!BE86</f>
        <v>0</v>
      </c>
      <c r="AA86">
        <f>BAWANA!X86+BAWANA!Y86</f>
        <v>30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216.14</v>
      </c>
      <c r="E87">
        <f>BAWANA!AM87</f>
        <v>0</v>
      </c>
      <c r="F87">
        <f t="shared" si="11"/>
        <v>256</v>
      </c>
      <c r="G87">
        <f t="shared" si="12"/>
        <v>216.14</v>
      </c>
      <c r="H87" s="154"/>
      <c r="I87">
        <f>BRPL_EOD!AK87+BRPL_EOD!AL87</f>
        <v>75</v>
      </c>
      <c r="J87">
        <f>BYPL_EOD!AK87+BYPL_EOD!AL87</f>
        <v>48.58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216.14</v>
      </c>
      <c r="O87" s="154">
        <f t="shared" si="8"/>
        <v>0</v>
      </c>
      <c r="P87">
        <v>75</v>
      </c>
      <c r="Q87">
        <v>48.58</v>
      </c>
      <c r="R87">
        <v>5</v>
      </c>
      <c r="S87">
        <v>17.96</v>
      </c>
      <c r="T87">
        <v>69.599999999999994</v>
      </c>
      <c r="U87" s="156">
        <f t="shared" si="9"/>
        <v>216.14</v>
      </c>
      <c r="V87" s="154">
        <f t="shared" si="10"/>
        <v>0</v>
      </c>
      <c r="Y87">
        <f>BAWANA!AW87+BAWANA!AX87</f>
        <v>30</v>
      </c>
      <c r="Z87">
        <f>BAWANA!BD87+BAWANA!BE87</f>
        <v>23.86</v>
      </c>
      <c r="AA87">
        <f>BAWANA!X87+BAWANA!Y87</f>
        <v>30</v>
      </c>
      <c r="AB87">
        <f>BAWANA!AE87+BAWANA!AF87</f>
        <v>23.86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216.14</v>
      </c>
      <c r="E88">
        <f>BAWANA!AM88</f>
        <v>0</v>
      </c>
      <c r="F88">
        <f t="shared" si="11"/>
        <v>256</v>
      </c>
      <c r="G88">
        <f t="shared" si="12"/>
        <v>216.14</v>
      </c>
      <c r="H88" s="154"/>
      <c r="I88">
        <f>BRPL_EOD!AK88+BRPL_EOD!AL88</f>
        <v>75</v>
      </c>
      <c r="J88">
        <f>BYPL_EOD!AK88+BYPL_EOD!AL88</f>
        <v>48.58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216.14</v>
      </c>
      <c r="O88" s="154">
        <f t="shared" si="8"/>
        <v>0</v>
      </c>
      <c r="P88">
        <v>75</v>
      </c>
      <c r="Q88">
        <v>48.58</v>
      </c>
      <c r="R88">
        <v>5</v>
      </c>
      <c r="S88">
        <v>17.96</v>
      </c>
      <c r="T88">
        <v>69.599999999999994</v>
      </c>
      <c r="U88" s="156">
        <f t="shared" si="9"/>
        <v>216.14</v>
      </c>
      <c r="V88" s="154">
        <f t="shared" si="10"/>
        <v>0</v>
      </c>
      <c r="Y88">
        <f>BAWANA!AW88+BAWANA!AX88</f>
        <v>30</v>
      </c>
      <c r="Z88">
        <f>BAWANA!BD88+BAWANA!BE88</f>
        <v>23.86</v>
      </c>
      <c r="AA88">
        <f>BAWANA!X88+BAWANA!Y88</f>
        <v>30</v>
      </c>
      <c r="AB88">
        <f>BAWANA!AE88+BAWANA!AF88</f>
        <v>23.86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213.44</v>
      </c>
      <c r="E89">
        <f>BAWANA!AM89</f>
        <v>0</v>
      </c>
      <c r="F89">
        <f t="shared" si="11"/>
        <v>256</v>
      </c>
      <c r="G89">
        <f t="shared" si="12"/>
        <v>213.44</v>
      </c>
      <c r="H89" s="154"/>
      <c r="I89">
        <f>BRPL_EOD!AK89+BRPL_EOD!AL89</f>
        <v>82.69</v>
      </c>
      <c r="J89">
        <f>BYPL_EOD!AK89+BYPL_EOD!AL89</f>
        <v>48.58</v>
      </c>
      <c r="K89">
        <f>MES_EOD!AK89+MES_EOD!AL89</f>
        <v>5</v>
      </c>
      <c r="L89">
        <f>NDMC_EOD!AK89+NDMC_EOD!AL89</f>
        <v>19.39</v>
      </c>
      <c r="M89">
        <f>TPDDL_EOD!AK89+TPDDL_EOD!AL89</f>
        <v>57.77</v>
      </c>
      <c r="N89">
        <f t="shared" si="7"/>
        <v>213.42999999999998</v>
      </c>
      <c r="O89" s="154">
        <f t="shared" si="8"/>
        <v>1.0000000000019327E-2</v>
      </c>
      <c r="P89">
        <v>82.693874338190511</v>
      </c>
      <c r="Q89">
        <v>48.582276156116762</v>
      </c>
      <c r="R89">
        <v>5.0002342688469295</v>
      </c>
      <c r="S89">
        <v>19.390908494588391</v>
      </c>
      <c r="T89">
        <v>57.772706742257419</v>
      </c>
      <c r="U89" s="156">
        <f t="shared" si="9"/>
        <v>213.44</v>
      </c>
      <c r="V89" s="154">
        <f t="shared" si="10"/>
        <v>0</v>
      </c>
      <c r="Y89">
        <f>BAWANA!AW89+BAWANA!AX89</f>
        <v>30</v>
      </c>
      <c r="Z89">
        <f>BAWANA!BD89+BAWANA!BE89</f>
        <v>26.56</v>
      </c>
      <c r="AA89">
        <f>BAWANA!X89+BAWANA!Y89</f>
        <v>30</v>
      </c>
      <c r="AB89">
        <f>BAWANA!AE89+BAWANA!AF89</f>
        <v>26.56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213.44</v>
      </c>
      <c r="E90">
        <f>BAWANA!AM90</f>
        <v>0</v>
      </c>
      <c r="F90">
        <f t="shared" si="11"/>
        <v>256</v>
      </c>
      <c r="G90">
        <f t="shared" si="12"/>
        <v>213.44</v>
      </c>
      <c r="H90" s="154"/>
      <c r="I90">
        <f>BRPL_EOD!AK90+BRPL_EOD!AL90</f>
        <v>82.69</v>
      </c>
      <c r="J90">
        <f>BYPL_EOD!AK90+BYPL_EOD!AL90</f>
        <v>48.58</v>
      </c>
      <c r="K90">
        <f>MES_EOD!AK90+MES_EOD!AL90</f>
        <v>5</v>
      </c>
      <c r="L90">
        <f>NDMC_EOD!AK90+NDMC_EOD!AL90</f>
        <v>19.39</v>
      </c>
      <c r="M90">
        <f>TPDDL_EOD!AK90+TPDDL_EOD!AL90</f>
        <v>57.77</v>
      </c>
      <c r="N90">
        <f t="shared" si="7"/>
        <v>213.42999999999998</v>
      </c>
      <c r="O90" s="154">
        <f t="shared" si="8"/>
        <v>1.0000000000019327E-2</v>
      </c>
      <c r="P90">
        <v>82.693874338190511</v>
      </c>
      <c r="Q90">
        <v>48.582276156116762</v>
      </c>
      <c r="R90">
        <v>5.0002342688469295</v>
      </c>
      <c r="S90">
        <v>19.390908494588391</v>
      </c>
      <c r="T90">
        <v>57.772706742257419</v>
      </c>
      <c r="U90" s="156">
        <f t="shared" si="9"/>
        <v>213.44</v>
      </c>
      <c r="V90" s="154">
        <f t="shared" si="10"/>
        <v>0</v>
      </c>
      <c r="Y90">
        <f>BAWANA!AW90+BAWANA!AX90</f>
        <v>30</v>
      </c>
      <c r="Z90">
        <f>BAWANA!BD90+BAWANA!BE90</f>
        <v>26.56</v>
      </c>
      <c r="AA90">
        <f>BAWANA!X90+BAWANA!Y90</f>
        <v>30</v>
      </c>
      <c r="AB90">
        <f>BAWANA!AE90+BAWANA!AF90</f>
        <v>26.56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213.44</v>
      </c>
      <c r="E91">
        <f>BAWANA!AM91</f>
        <v>0</v>
      </c>
      <c r="F91">
        <f t="shared" si="11"/>
        <v>256</v>
      </c>
      <c r="G91">
        <f t="shared" si="12"/>
        <v>213.44</v>
      </c>
      <c r="H91" s="154"/>
      <c r="I91">
        <f>BRPL_EOD!AK91+BRPL_EOD!AL91</f>
        <v>82.69</v>
      </c>
      <c r="J91">
        <f>BYPL_EOD!AK91+BYPL_EOD!AL91</f>
        <v>48.58</v>
      </c>
      <c r="K91">
        <f>MES_EOD!AK91+MES_EOD!AL91</f>
        <v>5</v>
      </c>
      <c r="L91">
        <f>NDMC_EOD!AK91+NDMC_EOD!AL91</f>
        <v>19.39</v>
      </c>
      <c r="M91">
        <f>TPDDL_EOD!AK91+TPDDL_EOD!AL91</f>
        <v>57.77</v>
      </c>
      <c r="N91">
        <f t="shared" si="7"/>
        <v>213.42999999999998</v>
      </c>
      <c r="O91" s="154">
        <f t="shared" si="8"/>
        <v>1.0000000000019327E-2</v>
      </c>
      <c r="P91">
        <v>82.693874338190511</v>
      </c>
      <c r="Q91">
        <v>48.582276156116762</v>
      </c>
      <c r="R91">
        <v>5.0002342688469295</v>
      </c>
      <c r="S91">
        <v>19.390908494588391</v>
      </c>
      <c r="T91">
        <v>57.772706742257419</v>
      </c>
      <c r="U91" s="156">
        <f t="shared" si="9"/>
        <v>213.44</v>
      </c>
      <c r="V91" s="154">
        <f t="shared" si="10"/>
        <v>0</v>
      </c>
      <c r="Y91">
        <f>BAWANA!AW91+BAWANA!AX91</f>
        <v>30</v>
      </c>
      <c r="Z91">
        <f>BAWANA!BD91+BAWANA!BE91</f>
        <v>26.56</v>
      </c>
      <c r="AA91">
        <f>BAWANA!X91+BAWANA!Y91</f>
        <v>30</v>
      </c>
      <c r="AB91">
        <f>BAWANA!AE91+BAWANA!AF91</f>
        <v>26.56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213.44</v>
      </c>
      <c r="E92">
        <f>BAWANA!AM92</f>
        <v>0</v>
      </c>
      <c r="F92">
        <f t="shared" si="11"/>
        <v>256</v>
      </c>
      <c r="G92">
        <f t="shared" si="12"/>
        <v>213.44</v>
      </c>
      <c r="H92" s="154"/>
      <c r="I92">
        <f>BRPL_EOD!AK92+BRPL_EOD!AL92</f>
        <v>82.69</v>
      </c>
      <c r="J92">
        <f>BYPL_EOD!AK92+BYPL_EOD!AL92</f>
        <v>48.58</v>
      </c>
      <c r="K92">
        <f>MES_EOD!AK92+MES_EOD!AL92</f>
        <v>5</v>
      </c>
      <c r="L92">
        <f>NDMC_EOD!AK92+NDMC_EOD!AL92</f>
        <v>19.39</v>
      </c>
      <c r="M92">
        <f>TPDDL_EOD!AK92+TPDDL_EOD!AL92</f>
        <v>57.77</v>
      </c>
      <c r="N92">
        <f t="shared" si="7"/>
        <v>213.42999999999998</v>
      </c>
      <c r="O92" s="154">
        <f t="shared" si="8"/>
        <v>1.0000000000019327E-2</v>
      </c>
      <c r="P92">
        <v>82.693874338190511</v>
      </c>
      <c r="Q92">
        <v>48.582276156116762</v>
      </c>
      <c r="R92">
        <v>5.0002342688469295</v>
      </c>
      <c r="S92">
        <v>19.390908494588391</v>
      </c>
      <c r="T92">
        <v>57.772706742257419</v>
      </c>
      <c r="U92" s="156">
        <f t="shared" si="9"/>
        <v>213.44</v>
      </c>
      <c r="V92" s="154">
        <f t="shared" si="10"/>
        <v>0</v>
      </c>
      <c r="Y92">
        <f>BAWANA!AW92+BAWANA!AX92</f>
        <v>30</v>
      </c>
      <c r="Z92">
        <f>BAWANA!BD92+BAWANA!BE92</f>
        <v>26.56</v>
      </c>
      <c r="AA92">
        <f>BAWANA!X92+BAWANA!Y92</f>
        <v>30</v>
      </c>
      <c r="AB92">
        <f>BAWANA!AE92+BAWANA!AF92</f>
        <v>26.56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213.44</v>
      </c>
      <c r="E93">
        <f>BAWANA!AM93</f>
        <v>0</v>
      </c>
      <c r="F93">
        <f t="shared" si="11"/>
        <v>256</v>
      </c>
      <c r="G93">
        <f t="shared" si="12"/>
        <v>213.44</v>
      </c>
      <c r="H93" s="154"/>
      <c r="I93">
        <f>BRPL_EOD!AK93+BRPL_EOD!AL93</f>
        <v>82.69</v>
      </c>
      <c r="J93">
        <f>BYPL_EOD!AK93+BYPL_EOD!AL93</f>
        <v>48.58</v>
      </c>
      <c r="K93">
        <f>MES_EOD!AK93+MES_EOD!AL93</f>
        <v>5</v>
      </c>
      <c r="L93">
        <f>NDMC_EOD!AK93+NDMC_EOD!AL93</f>
        <v>19.39</v>
      </c>
      <c r="M93">
        <f>TPDDL_EOD!AK93+TPDDL_EOD!AL93</f>
        <v>57.77</v>
      </c>
      <c r="N93">
        <f t="shared" si="7"/>
        <v>213.42999999999998</v>
      </c>
      <c r="O93" s="154">
        <f t="shared" si="8"/>
        <v>1.0000000000019327E-2</v>
      </c>
      <c r="P93">
        <v>82.693874338190511</v>
      </c>
      <c r="Q93">
        <v>48.582276156116762</v>
      </c>
      <c r="R93">
        <v>5.0002342688469295</v>
      </c>
      <c r="S93">
        <v>19.390908494588391</v>
      </c>
      <c r="T93">
        <v>57.772706742257419</v>
      </c>
      <c r="U93" s="156">
        <f t="shared" si="9"/>
        <v>213.44</v>
      </c>
      <c r="V93" s="154">
        <f t="shared" si="10"/>
        <v>0</v>
      </c>
      <c r="Y93">
        <f>BAWANA!AW93+BAWANA!AX93</f>
        <v>30</v>
      </c>
      <c r="Z93">
        <f>BAWANA!BD93+BAWANA!BE93</f>
        <v>26.56</v>
      </c>
      <c r="AA93">
        <f>BAWANA!X93+BAWANA!Y93</f>
        <v>30</v>
      </c>
      <c r="AB93">
        <f>BAWANA!AE93+BAWANA!AF93</f>
        <v>26.56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213.44</v>
      </c>
      <c r="E94">
        <f>BAWANA!AM94</f>
        <v>0</v>
      </c>
      <c r="F94">
        <f t="shared" si="11"/>
        <v>256</v>
      </c>
      <c r="G94">
        <f t="shared" si="12"/>
        <v>213.44</v>
      </c>
      <c r="H94" s="154"/>
      <c r="I94">
        <f>BRPL_EOD!AK94+BRPL_EOD!AL94</f>
        <v>82.69</v>
      </c>
      <c r="J94">
        <f>BYPL_EOD!AK94+BYPL_EOD!AL94</f>
        <v>48.58</v>
      </c>
      <c r="K94">
        <f>MES_EOD!AK94+MES_EOD!AL94</f>
        <v>5</v>
      </c>
      <c r="L94">
        <f>NDMC_EOD!AK94+NDMC_EOD!AL94</f>
        <v>19.39</v>
      </c>
      <c r="M94">
        <f>TPDDL_EOD!AK94+TPDDL_EOD!AL94</f>
        <v>57.77</v>
      </c>
      <c r="N94">
        <f t="shared" si="7"/>
        <v>213.42999999999998</v>
      </c>
      <c r="O94" s="154">
        <f t="shared" si="8"/>
        <v>1.0000000000019327E-2</v>
      </c>
      <c r="P94">
        <v>82.693874338190511</v>
      </c>
      <c r="Q94">
        <v>48.582276156116762</v>
      </c>
      <c r="R94">
        <v>5.0002342688469295</v>
      </c>
      <c r="S94">
        <v>19.390908494588391</v>
      </c>
      <c r="T94">
        <v>57.772706742257419</v>
      </c>
      <c r="U94" s="156">
        <f t="shared" si="9"/>
        <v>213.44</v>
      </c>
      <c r="V94" s="154">
        <f t="shared" si="10"/>
        <v>0</v>
      </c>
      <c r="Y94">
        <f>BAWANA!AW94+BAWANA!AX94</f>
        <v>30</v>
      </c>
      <c r="Z94">
        <f>BAWANA!BD94+BAWANA!BE94</f>
        <v>26.56</v>
      </c>
      <c r="AA94">
        <f>BAWANA!X94+BAWANA!Y94</f>
        <v>30</v>
      </c>
      <c r="AB94">
        <f>BAWANA!AE94+BAWANA!AF94</f>
        <v>26.56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6.1014949999999972</v>
      </c>
      <c r="E99" s="156">
        <f t="shared" si="14"/>
        <v>0</v>
      </c>
      <c r="F99" s="156">
        <f t="shared" si="14"/>
        <v>6.1440000000000001</v>
      </c>
      <c r="G99" s="156">
        <f t="shared" si="14"/>
        <v>6.1014949999999972</v>
      </c>
      <c r="H99" s="156"/>
      <c r="I99" s="156">
        <f t="shared" si="14"/>
        <v>2.5796900000000025</v>
      </c>
      <c r="J99" s="156">
        <f t="shared" si="14"/>
        <v>1.2590099999999997</v>
      </c>
      <c r="K99" s="156">
        <f t="shared" si="14"/>
        <v>0.25136500000000006</v>
      </c>
      <c r="L99" s="156">
        <f t="shared" si="14"/>
        <v>0.44521000000000066</v>
      </c>
      <c r="M99" s="156">
        <f t="shared" si="14"/>
        <v>1.566155000000002</v>
      </c>
      <c r="N99" s="156">
        <f t="shared" si="14"/>
        <v>6.1014300000000006</v>
      </c>
      <c r="O99" s="156">
        <f t="shared" si="14"/>
        <v>6.4999999999884039E-5</v>
      </c>
      <c r="P99" s="156">
        <f t="shared" si="14"/>
        <v>2.5797150468231012</v>
      </c>
      <c r="Q99" s="156">
        <f t="shared" si="14"/>
        <v>1.2590249151817898</v>
      </c>
      <c r="R99" s="156">
        <f t="shared" si="14"/>
        <v>0.25136600195753017</v>
      </c>
      <c r="S99" s="156">
        <f t="shared" si="14"/>
        <v>0.44521633794743476</v>
      </c>
      <c r="T99" s="156">
        <f t="shared" si="14"/>
        <v>1.5661726980901451</v>
      </c>
      <c r="U99" s="156">
        <f t="shared" si="14"/>
        <v>6.1014949999999954</v>
      </c>
      <c r="V99" s="156">
        <f t="shared" si="10"/>
        <v>0</v>
      </c>
      <c r="Y99" s="156">
        <f>SUM(Y3:Y98)/4000</f>
        <v>0.70043499999999981</v>
      </c>
      <c r="Z99" s="156">
        <f t="shared" ref="Z99:AD99" si="15">SUM(Z3:Z98)/4000</f>
        <v>0.24358999999999992</v>
      </c>
      <c r="AA99" s="156">
        <f t="shared" si="15"/>
        <v>0.70043499999999981</v>
      </c>
      <c r="AB99" s="156">
        <f t="shared" si="15"/>
        <v>0.24358999999999992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513</v>
      </c>
      <c r="C2" t="s">
        <v>514</v>
      </c>
      <c r="D2" t="s">
        <v>515</v>
      </c>
      <c r="E2" t="s">
        <v>517</v>
      </c>
      <c r="F2" t="s">
        <v>518</v>
      </c>
      <c r="G2" t="s">
        <v>519</v>
      </c>
      <c r="H2" t="s">
        <v>525</v>
      </c>
      <c r="I2" t="s">
        <v>526</v>
      </c>
      <c r="J2" t="s">
        <v>527</v>
      </c>
      <c r="K2" t="s">
        <v>528</v>
      </c>
      <c r="L2" t="s">
        <v>531</v>
      </c>
      <c r="M2" t="s">
        <v>552</v>
      </c>
      <c r="N2" t="s">
        <v>553</v>
      </c>
      <c r="O2" t="s">
        <v>554</v>
      </c>
      <c r="P2" t="s">
        <v>561</v>
      </c>
      <c r="Q2" t="s">
        <v>567</v>
      </c>
      <c r="R2" t="s">
        <v>568</v>
      </c>
      <c r="S2" t="s">
        <v>569</v>
      </c>
      <c r="T2" t="s">
        <v>570</v>
      </c>
      <c r="U2" t="s">
        <v>558</v>
      </c>
      <c r="V2" t="s">
        <v>489</v>
      </c>
      <c r="W2" t="s">
        <v>490</v>
      </c>
      <c r="X2" t="s">
        <v>491</v>
      </c>
      <c r="Z2" t="s">
        <v>520</v>
      </c>
      <c r="AA2" t="s">
        <v>521</v>
      </c>
      <c r="AB2" t="s">
        <v>522</v>
      </c>
      <c r="AC2" t="s">
        <v>523</v>
      </c>
      <c r="AD2" t="s">
        <v>529</v>
      </c>
      <c r="AE2" t="s">
        <v>530</v>
      </c>
      <c r="AF2" t="s">
        <v>537</v>
      </c>
      <c r="AG2" t="s">
        <v>540</v>
      </c>
      <c r="AH2" t="s">
        <v>541</v>
      </c>
      <c r="AI2" t="s">
        <v>548</v>
      </c>
      <c r="AJ2" t="s">
        <v>550</v>
      </c>
      <c r="AK2" t="s">
        <v>551</v>
      </c>
      <c r="AL2" t="s">
        <v>557</v>
      </c>
      <c r="AM2" t="s">
        <v>559</v>
      </c>
      <c r="AN2" t="s">
        <v>562</v>
      </c>
      <c r="AO2" t="s">
        <v>492</v>
      </c>
      <c r="AP2" t="s">
        <v>564</v>
      </c>
      <c r="AQ2" t="s">
        <v>566</v>
      </c>
      <c r="AR2" t="s">
        <v>571</v>
      </c>
      <c r="AS2" s="208" t="s">
        <v>572</v>
      </c>
      <c r="AT2" s="208" t="s">
        <v>488</v>
      </c>
      <c r="AU2" s="169"/>
      <c r="AV2" s="208" t="s">
        <v>512</v>
      </c>
      <c r="AW2" s="208" t="s">
        <v>516</v>
      </c>
      <c r="AX2" s="208" t="s">
        <v>524</v>
      </c>
      <c r="AY2" s="169"/>
      <c r="AZ2" s="169"/>
      <c r="BA2" s="219"/>
      <c r="BO2" t="s">
        <v>532</v>
      </c>
      <c r="BP2" t="s">
        <v>533</v>
      </c>
      <c r="BR2" t="s">
        <v>534</v>
      </c>
      <c r="BS2" t="s">
        <v>535</v>
      </c>
      <c r="BT2" t="s">
        <v>536</v>
      </c>
      <c r="BW2" t="s">
        <v>538</v>
      </c>
      <c r="BY2" t="s">
        <v>539</v>
      </c>
      <c r="CB2" t="s">
        <v>542</v>
      </c>
      <c r="CC2" t="s">
        <v>543</v>
      </c>
      <c r="CD2" t="s">
        <v>544</v>
      </c>
      <c r="CE2" t="s">
        <v>545</v>
      </c>
      <c r="CF2" t="s">
        <v>546</v>
      </c>
      <c r="CG2" t="s">
        <v>547</v>
      </c>
      <c r="CH2" t="s">
        <v>549</v>
      </c>
      <c r="CI2" t="s">
        <v>555</v>
      </c>
      <c r="CJ2" t="s">
        <v>556</v>
      </c>
      <c r="CK2" t="s">
        <v>560</v>
      </c>
      <c r="CO2" t="s">
        <v>563</v>
      </c>
      <c r="CP2" t="s">
        <v>565</v>
      </c>
      <c r="CR2" t="s">
        <v>573</v>
      </c>
    </row>
    <row r="3" spans="1:114">
      <c r="A3" t="s">
        <v>45</v>
      </c>
      <c r="B3">
        <v>0</v>
      </c>
      <c r="C3">
        <v>46.689599999999999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361.02110800000003</v>
      </c>
      <c r="M3">
        <v>92.92</v>
      </c>
      <c r="N3">
        <v>119.15625</v>
      </c>
      <c r="O3">
        <v>124.79062500000001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45.369599999999998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34.545280000000005</v>
      </c>
      <c r="BA3">
        <f>SUM(B3:AZ3)</f>
        <v>2556.0550820000003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1.91</v>
      </c>
      <c r="CC3">
        <v>1.31</v>
      </c>
      <c r="CD3">
        <v>0.44</v>
      </c>
      <c r="CE3">
        <v>0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34.545280000000005</v>
      </c>
    </row>
    <row r="4" spans="1:114">
      <c r="A4" t="s">
        <v>46</v>
      </c>
      <c r="B4">
        <v>0</v>
      </c>
      <c r="C4">
        <v>46.689599999999999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361.02110800000003</v>
      </c>
      <c r="M4">
        <v>92.92</v>
      </c>
      <c r="N4">
        <v>119.15625</v>
      </c>
      <c r="O4">
        <v>124.79062500000001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45.369599999999998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0.60729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34.545280000000005</v>
      </c>
      <c r="BA4">
        <f t="shared" ref="BA4:BA67" si="1">SUM(B4:AZ4)</f>
        <v>2556.0550820000003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1.91</v>
      </c>
      <c r="CC4">
        <v>1.31</v>
      </c>
      <c r="CD4">
        <v>0.44</v>
      </c>
      <c r="CE4">
        <v>0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34.545280000000005</v>
      </c>
    </row>
    <row r="5" spans="1:114">
      <c r="A5" t="s">
        <v>47</v>
      </c>
      <c r="B5">
        <v>0</v>
      </c>
      <c r="C5">
        <v>46.689599999999999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361.02110800000003</v>
      </c>
      <c r="M5">
        <v>92.92</v>
      </c>
      <c r="N5">
        <v>119.15625</v>
      </c>
      <c r="O5">
        <v>124.79062500000001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45.369599999999998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34.545280000000005</v>
      </c>
      <c r="BA5">
        <f t="shared" si="1"/>
        <v>2535.0790820000002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1.91</v>
      </c>
      <c r="CC5">
        <v>1.31</v>
      </c>
      <c r="CD5">
        <v>0.44</v>
      </c>
      <c r="CE5">
        <v>0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34.545280000000005</v>
      </c>
    </row>
    <row r="6" spans="1:114">
      <c r="A6" t="s">
        <v>48</v>
      </c>
      <c r="B6">
        <v>0</v>
      </c>
      <c r="C6">
        <v>46.689599999999999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361.02110800000003</v>
      </c>
      <c r="M6">
        <v>92.92</v>
      </c>
      <c r="N6">
        <v>119.15625</v>
      </c>
      <c r="O6">
        <v>124.79062500000001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45.369599999999998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34.545280000000005</v>
      </c>
      <c r="BA6">
        <f t="shared" si="1"/>
        <v>2531.7670820000003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1.91</v>
      </c>
      <c r="CC6">
        <v>1.31</v>
      </c>
      <c r="CD6">
        <v>0.44</v>
      </c>
      <c r="CE6">
        <v>0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34.545280000000005</v>
      </c>
    </row>
    <row r="7" spans="1:114">
      <c r="A7" t="s">
        <v>49</v>
      </c>
      <c r="B7">
        <v>0</v>
      </c>
      <c r="C7">
        <v>46.689599999999999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361.02110800000003</v>
      </c>
      <c r="M7">
        <v>92.92</v>
      </c>
      <c r="N7">
        <v>119.15625</v>
      </c>
      <c r="O7">
        <v>124.79062500000001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45.369599999999998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34.545280000000005</v>
      </c>
      <c r="BA7">
        <f t="shared" si="1"/>
        <v>2531.7670820000003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1.91</v>
      </c>
      <c r="CC7">
        <v>1.31</v>
      </c>
      <c r="CD7">
        <v>0.44</v>
      </c>
      <c r="CE7">
        <v>0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34.545280000000005</v>
      </c>
    </row>
    <row r="8" spans="1:114">
      <c r="A8" t="s">
        <v>50</v>
      </c>
      <c r="B8">
        <v>0</v>
      </c>
      <c r="C8">
        <v>46.689599999999999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361.02110800000003</v>
      </c>
      <c r="M8">
        <v>92.92</v>
      </c>
      <c r="N8">
        <v>119.15625</v>
      </c>
      <c r="O8">
        <v>124.79062500000001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45.369599999999998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34.545280000000005</v>
      </c>
      <c r="BA8">
        <f t="shared" si="1"/>
        <v>2531.7670820000003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1.91</v>
      </c>
      <c r="CC8">
        <v>1.31</v>
      </c>
      <c r="CD8">
        <v>0.44</v>
      </c>
      <c r="CE8">
        <v>0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34.545280000000005</v>
      </c>
    </row>
    <row r="9" spans="1:114">
      <c r="A9" t="s">
        <v>51</v>
      </c>
      <c r="B9">
        <v>0</v>
      </c>
      <c r="C9">
        <v>46.689599999999999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361.02110800000003</v>
      </c>
      <c r="M9">
        <v>92.92</v>
      </c>
      <c r="N9">
        <v>119.15625</v>
      </c>
      <c r="O9">
        <v>124.79062500000001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42.49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45.369599999999998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4.7081999999999997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34.545280000000005</v>
      </c>
      <c r="BA9">
        <f t="shared" si="1"/>
        <v>2515.885722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1.91</v>
      </c>
      <c r="CC9">
        <v>1.31</v>
      </c>
      <c r="CD9">
        <v>0.44</v>
      </c>
      <c r="CE9">
        <v>0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34.545280000000005</v>
      </c>
    </row>
    <row r="10" spans="1:114">
      <c r="A10" t="s">
        <v>52</v>
      </c>
      <c r="B10">
        <v>0</v>
      </c>
      <c r="C10">
        <v>46.908799999999999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361.02110800000003</v>
      </c>
      <c r="M10">
        <v>92.92</v>
      </c>
      <c r="N10">
        <v>119.15625</v>
      </c>
      <c r="O10">
        <v>124.79062500000001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42.49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45.369599999999998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34.545280000000005</v>
      </c>
      <c r="BA10">
        <f t="shared" si="1"/>
        <v>2516.104922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1.91</v>
      </c>
      <c r="CC10">
        <v>1.31</v>
      </c>
      <c r="CD10">
        <v>0.44</v>
      </c>
      <c r="CE10">
        <v>0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34.545280000000005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361.02110800000003</v>
      </c>
      <c r="M11">
        <v>92.92</v>
      </c>
      <c r="N11">
        <v>119.15625</v>
      </c>
      <c r="O11">
        <v>124.79062500000001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42.49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45.369599999999998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34.525279999999995</v>
      </c>
      <c r="BA11">
        <f t="shared" si="1"/>
        <v>2516.084922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1.31</v>
      </c>
      <c r="CD11">
        <v>0.44</v>
      </c>
      <c r="CE11">
        <v>0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34.525279999999995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361.02110800000003</v>
      </c>
      <c r="M12">
        <v>92.92</v>
      </c>
      <c r="N12">
        <v>119.15625</v>
      </c>
      <c r="O12">
        <v>124.79062500000001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42.49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45.369599999999998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34.525279999999995</v>
      </c>
      <c r="BA12">
        <f t="shared" si="1"/>
        <v>2516.084922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1.31</v>
      </c>
      <c r="CD12">
        <v>0.44</v>
      </c>
      <c r="CE12">
        <v>0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34.525279999999995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361.02110800000003</v>
      </c>
      <c r="M13">
        <v>92.92</v>
      </c>
      <c r="N13">
        <v>119.15625</v>
      </c>
      <c r="O13">
        <v>124.79062500000001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42.49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18.288</v>
      </c>
      <c r="AG13">
        <v>45.369599999999998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34.525279999999995</v>
      </c>
      <c r="BA13">
        <f t="shared" si="1"/>
        <v>2516.7575219999999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1.89</v>
      </c>
      <c r="CC13">
        <v>1.31</v>
      </c>
      <c r="CD13">
        <v>0.44</v>
      </c>
      <c r="CE13">
        <v>0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34.525279999999995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361.02110800000003</v>
      </c>
      <c r="M14">
        <v>92.92</v>
      </c>
      <c r="N14">
        <v>119.15625</v>
      </c>
      <c r="O14">
        <v>124.79062500000001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42.49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18.288</v>
      </c>
      <c r="AG14">
        <v>45.369599999999998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34.525279999999995</v>
      </c>
      <c r="BA14">
        <f t="shared" si="1"/>
        <v>2516.7575219999999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1.89</v>
      </c>
      <c r="CC14">
        <v>1.31</v>
      </c>
      <c r="CD14">
        <v>0.44</v>
      </c>
      <c r="CE14">
        <v>0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34.525279999999995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361.02110800000003</v>
      </c>
      <c r="M15">
        <v>92.92</v>
      </c>
      <c r="N15">
        <v>119.15625</v>
      </c>
      <c r="O15">
        <v>124.79062500000001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42.49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18.288</v>
      </c>
      <c r="AG15">
        <v>45.369599999999998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34.525279999999995</v>
      </c>
      <c r="BA15">
        <f t="shared" si="1"/>
        <v>2516.7575219999999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1.89</v>
      </c>
      <c r="CC15">
        <v>1.31</v>
      </c>
      <c r="CD15">
        <v>0.44</v>
      </c>
      <c r="CE15">
        <v>0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34.525279999999995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361.02110800000003</v>
      </c>
      <c r="M16">
        <v>92.92</v>
      </c>
      <c r="N16">
        <v>119.15625</v>
      </c>
      <c r="O16">
        <v>124.79062500000001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42.49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18.288</v>
      </c>
      <c r="AG16">
        <v>45.369599999999998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5.3807999999999998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34.525279999999995</v>
      </c>
      <c r="BA16">
        <f t="shared" si="1"/>
        <v>2516.7575219999999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1.89</v>
      </c>
      <c r="CC16">
        <v>1.31</v>
      </c>
      <c r="CD16">
        <v>0.44</v>
      </c>
      <c r="CE16">
        <v>0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34.525279999999995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361.02110800000003</v>
      </c>
      <c r="M17">
        <v>92.92</v>
      </c>
      <c r="N17">
        <v>119.15625</v>
      </c>
      <c r="O17">
        <v>124.79062500000001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42.49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6.5970000000000004</v>
      </c>
      <c r="AD17">
        <v>0</v>
      </c>
      <c r="AE17">
        <v>0</v>
      </c>
      <c r="AF17">
        <v>18.288</v>
      </c>
      <c r="AG17">
        <v>45.369599999999998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6.726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34.525279999999995</v>
      </c>
      <c r="BA17">
        <f t="shared" si="1"/>
        <v>2524.6997220000003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1.31</v>
      </c>
      <c r="CD17">
        <v>0.44</v>
      </c>
      <c r="CE17">
        <v>0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34.525279999999995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361.02110800000003</v>
      </c>
      <c r="M18">
        <v>92.92</v>
      </c>
      <c r="N18">
        <v>119.15625</v>
      </c>
      <c r="O18">
        <v>124.79062500000001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42.49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18.288</v>
      </c>
      <c r="AG18">
        <v>45.369599999999998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3.3119999999999998</v>
      </c>
      <c r="AS18">
        <v>6.726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34.525279999999995</v>
      </c>
      <c r="BA18">
        <f t="shared" si="1"/>
        <v>2528.1301619999999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1.31</v>
      </c>
      <c r="CD18">
        <v>0.44</v>
      </c>
      <c r="CE18">
        <v>0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34.525279999999995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361.02110800000003</v>
      </c>
      <c r="M19">
        <v>92.92</v>
      </c>
      <c r="N19">
        <v>119.15625</v>
      </c>
      <c r="O19">
        <v>124.79062500000001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42.49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10.02744</v>
      </c>
      <c r="AD19">
        <v>0</v>
      </c>
      <c r="AE19">
        <v>0</v>
      </c>
      <c r="AF19">
        <v>18.288</v>
      </c>
      <c r="AG19">
        <v>45.369599999999998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6.726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34.525279999999995</v>
      </c>
      <c r="BA19">
        <f t="shared" si="1"/>
        <v>2528.1301619999999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1.31</v>
      </c>
      <c r="CD19">
        <v>0.44</v>
      </c>
      <c r="CE19">
        <v>0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34.525279999999995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361.02110800000003</v>
      </c>
      <c r="M20">
        <v>92.92</v>
      </c>
      <c r="N20">
        <v>119.15625</v>
      </c>
      <c r="O20">
        <v>124.79062500000001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42.49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10.02744</v>
      </c>
      <c r="AD20">
        <v>0</v>
      </c>
      <c r="AE20">
        <v>0</v>
      </c>
      <c r="AF20">
        <v>18.288</v>
      </c>
      <c r="AG20">
        <v>45.369599999999998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6.726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34.525279999999995</v>
      </c>
      <c r="BA20">
        <f t="shared" si="1"/>
        <v>2528.1301619999999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1.31</v>
      </c>
      <c r="CD20">
        <v>0.44</v>
      </c>
      <c r="CE20">
        <v>0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34.525279999999995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361.02110800000003</v>
      </c>
      <c r="M21">
        <v>92.92</v>
      </c>
      <c r="N21">
        <v>119.15625</v>
      </c>
      <c r="O21">
        <v>124.79062500000001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42.49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18.288</v>
      </c>
      <c r="AG21">
        <v>45.369599999999998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0.60729</v>
      </c>
      <c r="AO21">
        <v>0</v>
      </c>
      <c r="AP21">
        <v>5.6364000000000001</v>
      </c>
      <c r="AQ21">
        <v>0</v>
      </c>
      <c r="AR21">
        <v>3.3119999999999998</v>
      </c>
      <c r="AS21">
        <v>7.3986000000000001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34.525279999999995</v>
      </c>
      <c r="BA21">
        <f t="shared" si="1"/>
        <v>2533.2862619999996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1.31</v>
      </c>
      <c r="CD21">
        <v>0.44</v>
      </c>
      <c r="CE21">
        <v>0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34.525279999999995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361.02110800000003</v>
      </c>
      <c r="M22">
        <v>92.92</v>
      </c>
      <c r="N22">
        <v>119.15625</v>
      </c>
      <c r="O22">
        <v>124.79062500000001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42.49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10.02744</v>
      </c>
      <c r="AD22">
        <v>0</v>
      </c>
      <c r="AE22">
        <v>0</v>
      </c>
      <c r="AF22">
        <v>18.288</v>
      </c>
      <c r="AG22">
        <v>45.369599999999998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0.60729</v>
      </c>
      <c r="AO22">
        <v>0</v>
      </c>
      <c r="AP22">
        <v>5.6364000000000001</v>
      </c>
      <c r="AQ22">
        <v>0</v>
      </c>
      <c r="AR22">
        <v>3.3119999999999998</v>
      </c>
      <c r="AS22">
        <v>7.3986000000000001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34.525279999999995</v>
      </c>
      <c r="BA22">
        <f t="shared" si="1"/>
        <v>2533.2862619999996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1.31</v>
      </c>
      <c r="CD22">
        <v>0.44</v>
      </c>
      <c r="CE22">
        <v>0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34.525279999999995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361.02110800000003</v>
      </c>
      <c r="M23">
        <v>92.92</v>
      </c>
      <c r="N23">
        <v>119.15625</v>
      </c>
      <c r="O23">
        <v>124.79062500000001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42.49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10.02744</v>
      </c>
      <c r="AD23">
        <v>0</v>
      </c>
      <c r="AE23">
        <v>0</v>
      </c>
      <c r="AF23">
        <v>18.288</v>
      </c>
      <c r="AG23">
        <v>45.369599999999998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34.39528</v>
      </c>
      <c r="BA23">
        <f t="shared" si="1"/>
        <v>2533.156262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1.31</v>
      </c>
      <c r="CD23">
        <v>0.44</v>
      </c>
      <c r="CE23">
        <v>0</v>
      </c>
      <c r="CF23">
        <v>0.08</v>
      </c>
      <c r="CG23">
        <v>3.77</v>
      </c>
      <c r="CH23">
        <v>0</v>
      </c>
      <c r="CI23">
        <v>5.21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34.39528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361.02110800000003</v>
      </c>
      <c r="M24">
        <v>92.92</v>
      </c>
      <c r="N24">
        <v>119.15625</v>
      </c>
      <c r="O24">
        <v>124.79062500000001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42.49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10.02744</v>
      </c>
      <c r="AD24">
        <v>0</v>
      </c>
      <c r="AE24">
        <v>0</v>
      </c>
      <c r="AF24">
        <v>18.288</v>
      </c>
      <c r="AG24">
        <v>45.369599999999998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34.39528</v>
      </c>
      <c r="BA24">
        <f t="shared" si="1"/>
        <v>2533.156262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1.31</v>
      </c>
      <c r="CD24">
        <v>0.44</v>
      </c>
      <c r="CE24">
        <v>0</v>
      </c>
      <c r="CF24">
        <v>0.08</v>
      </c>
      <c r="CG24">
        <v>3.77</v>
      </c>
      <c r="CH24">
        <v>0</v>
      </c>
      <c r="CI24">
        <v>5.21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34.39528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361.02110800000003</v>
      </c>
      <c r="M25">
        <v>92.92</v>
      </c>
      <c r="N25">
        <v>119.15625</v>
      </c>
      <c r="O25">
        <v>124.79062500000001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42.49</v>
      </c>
      <c r="X25">
        <v>98.34375</v>
      </c>
      <c r="Y25">
        <v>0</v>
      </c>
      <c r="Z25">
        <v>0</v>
      </c>
      <c r="AA25">
        <v>0</v>
      </c>
      <c r="AB25">
        <v>3.47</v>
      </c>
      <c r="AC25">
        <v>10.02744</v>
      </c>
      <c r="AD25">
        <v>0</v>
      </c>
      <c r="AE25">
        <v>0</v>
      </c>
      <c r="AF25">
        <v>18.288</v>
      </c>
      <c r="AG25">
        <v>45.369599999999998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2.76</v>
      </c>
      <c r="AS25">
        <v>7.3986000000000001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34.39528</v>
      </c>
      <c r="BA25">
        <f t="shared" si="1"/>
        <v>2531.5907620000003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1.31</v>
      </c>
      <c r="CD25">
        <v>0.44</v>
      </c>
      <c r="CE25">
        <v>0</v>
      </c>
      <c r="CF25">
        <v>0.08</v>
      </c>
      <c r="CG25">
        <v>3.77</v>
      </c>
      <c r="CH25">
        <v>0</v>
      </c>
      <c r="CI25">
        <v>5.21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34.39528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361.02110800000003</v>
      </c>
      <c r="M26">
        <v>92.92</v>
      </c>
      <c r="N26">
        <v>119.15625</v>
      </c>
      <c r="O26">
        <v>124.79062500000001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42.49</v>
      </c>
      <c r="X26">
        <v>98.34375</v>
      </c>
      <c r="Y26">
        <v>0</v>
      </c>
      <c r="Z26">
        <v>0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18.288</v>
      </c>
      <c r="AG26">
        <v>45.369599999999998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2.76</v>
      </c>
      <c r="AS26">
        <v>7.3986000000000001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34.467680000000001</v>
      </c>
      <c r="BA26">
        <f t="shared" si="1"/>
        <v>2550.0425620000005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1.35</v>
      </c>
      <c r="CD26">
        <v>0.45</v>
      </c>
      <c r="CE26">
        <v>0</v>
      </c>
      <c r="CF26">
        <v>0.08</v>
      </c>
      <c r="CG26">
        <v>3.77</v>
      </c>
      <c r="CH26">
        <v>2.24E-2</v>
      </c>
      <c r="CI26">
        <v>5.21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34.467680000000001</v>
      </c>
    </row>
    <row r="27" spans="1:114">
      <c r="A27" t="s">
        <v>69</v>
      </c>
      <c r="B27">
        <v>0</v>
      </c>
      <c r="C27">
        <v>41.209600000000002</v>
      </c>
      <c r="D27">
        <v>5.48</v>
      </c>
      <c r="E27">
        <v>0</v>
      </c>
      <c r="F27">
        <v>76.681799999999996</v>
      </c>
      <c r="G27">
        <v>0</v>
      </c>
      <c r="H27">
        <v>0</v>
      </c>
      <c r="I27">
        <v>100.0125</v>
      </c>
      <c r="J27">
        <v>1.7144999999999999</v>
      </c>
      <c r="K27">
        <v>687.84215500000005</v>
      </c>
      <c r="L27">
        <v>361.02110800000003</v>
      </c>
      <c r="M27">
        <v>92.92</v>
      </c>
      <c r="N27">
        <v>119.15625</v>
      </c>
      <c r="O27">
        <v>124.79062500000001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42.49</v>
      </c>
      <c r="X27">
        <v>98.34375</v>
      </c>
      <c r="Y27">
        <v>0</v>
      </c>
      <c r="Z27">
        <v>0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18.288</v>
      </c>
      <c r="AG27">
        <v>45.369599999999998</v>
      </c>
      <c r="AH27">
        <v>24.131900000000002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0</v>
      </c>
      <c r="AR27">
        <v>2.76</v>
      </c>
      <c r="AS27">
        <v>7.3986000000000001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34.638480000000001</v>
      </c>
      <c r="BA27">
        <f t="shared" si="1"/>
        <v>2582.8902620000003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2.19</v>
      </c>
      <c r="BQ27">
        <v>0</v>
      </c>
      <c r="BR27">
        <v>0</v>
      </c>
      <c r="BS27">
        <v>1.65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1.35</v>
      </c>
      <c r="CD27">
        <v>0.45</v>
      </c>
      <c r="CE27">
        <v>0</v>
      </c>
      <c r="CF27">
        <v>0.08</v>
      </c>
      <c r="CG27">
        <v>3.77</v>
      </c>
      <c r="CH27">
        <v>0.19320000000000001</v>
      </c>
      <c r="CI27">
        <v>5.21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34.638480000000001</v>
      </c>
    </row>
    <row r="28" spans="1:114">
      <c r="A28" t="s">
        <v>70</v>
      </c>
      <c r="B28">
        <v>0</v>
      </c>
      <c r="C28">
        <v>41.209600000000002</v>
      </c>
      <c r="D28">
        <v>5.48</v>
      </c>
      <c r="E28">
        <v>0</v>
      </c>
      <c r="F28">
        <v>76.681799999999996</v>
      </c>
      <c r="G28">
        <v>0</v>
      </c>
      <c r="H28">
        <v>0</v>
      </c>
      <c r="I28">
        <v>100.0125</v>
      </c>
      <c r="J28">
        <v>1.7144999999999999</v>
      </c>
      <c r="K28">
        <v>687.84215500000005</v>
      </c>
      <c r="L28">
        <v>361.02110800000003</v>
      </c>
      <c r="M28">
        <v>92.92</v>
      </c>
      <c r="N28">
        <v>119.15625</v>
      </c>
      <c r="O28">
        <v>124.79062500000001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42.49</v>
      </c>
      <c r="X28">
        <v>98.34375</v>
      </c>
      <c r="Y28">
        <v>0</v>
      </c>
      <c r="Z28">
        <v>1.1000000000000001</v>
      </c>
      <c r="AA28">
        <v>0</v>
      </c>
      <c r="AB28">
        <v>13.602399999999999</v>
      </c>
      <c r="AC28">
        <v>10.02744</v>
      </c>
      <c r="AD28">
        <v>9.0221999999999998</v>
      </c>
      <c r="AE28">
        <v>17.011199999999999</v>
      </c>
      <c r="AF28">
        <v>18.288</v>
      </c>
      <c r="AG28">
        <v>45.369599999999998</v>
      </c>
      <c r="AH28">
        <v>48.263800000000003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0.60729</v>
      </c>
      <c r="AO28">
        <v>0</v>
      </c>
      <c r="AP28">
        <v>1.1529</v>
      </c>
      <c r="AQ28">
        <v>31.68</v>
      </c>
      <c r="AR28">
        <v>2.76</v>
      </c>
      <c r="AS28">
        <v>7.3986000000000001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35.16767999999999</v>
      </c>
      <c r="BA28">
        <f t="shared" si="1"/>
        <v>2649.3535620000002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2.19</v>
      </c>
      <c r="BQ28">
        <v>0</v>
      </c>
      <c r="BR28">
        <v>0</v>
      </c>
      <c r="BS28">
        <v>1.65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1.35</v>
      </c>
      <c r="CD28">
        <v>0.45</v>
      </c>
      <c r="CE28">
        <v>0</v>
      </c>
      <c r="CF28">
        <v>0.08</v>
      </c>
      <c r="CG28">
        <v>3.77</v>
      </c>
      <c r="CH28">
        <v>0.38640000000000002</v>
      </c>
      <c r="CI28">
        <v>5.21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35.16767999999999</v>
      </c>
    </row>
    <row r="29" spans="1:114">
      <c r="A29" t="s">
        <v>71</v>
      </c>
      <c r="B29">
        <v>0</v>
      </c>
      <c r="C29">
        <v>41.209600000000002</v>
      </c>
      <c r="D29">
        <v>5.48</v>
      </c>
      <c r="E29">
        <v>0</v>
      </c>
      <c r="F29">
        <v>76.681799999999996</v>
      </c>
      <c r="G29">
        <v>0</v>
      </c>
      <c r="H29">
        <v>0</v>
      </c>
      <c r="I29">
        <v>100.0125</v>
      </c>
      <c r="J29">
        <v>1.7144999999999999</v>
      </c>
      <c r="K29">
        <v>687.84215500000005</v>
      </c>
      <c r="L29">
        <v>361.02110800000003</v>
      </c>
      <c r="M29">
        <v>92.92</v>
      </c>
      <c r="N29">
        <v>119.15625</v>
      </c>
      <c r="O29">
        <v>124.79062500000001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42.49</v>
      </c>
      <c r="X29">
        <v>98.34375</v>
      </c>
      <c r="Y29">
        <v>0</v>
      </c>
      <c r="Z29">
        <v>7.15</v>
      </c>
      <c r="AA29">
        <v>0</v>
      </c>
      <c r="AB29">
        <v>13.602399999999999</v>
      </c>
      <c r="AC29">
        <v>10.02744</v>
      </c>
      <c r="AD29">
        <v>17.771000000000001</v>
      </c>
      <c r="AE29">
        <v>34.022399999999998</v>
      </c>
      <c r="AF29">
        <v>18.288</v>
      </c>
      <c r="AG29">
        <v>45.369599999999998</v>
      </c>
      <c r="AH29">
        <v>72.395700000000005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0.60729</v>
      </c>
      <c r="AO29">
        <v>0</v>
      </c>
      <c r="AP29">
        <v>1.1529</v>
      </c>
      <c r="AQ29">
        <v>47.52</v>
      </c>
      <c r="AR29">
        <v>2.76</v>
      </c>
      <c r="AS29">
        <v>7.3986000000000001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35.696879999999993</v>
      </c>
      <c r="BA29">
        <f t="shared" si="1"/>
        <v>2721.6646620000006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1.35</v>
      </c>
      <c r="CD29">
        <v>0.45</v>
      </c>
      <c r="CE29">
        <v>0</v>
      </c>
      <c r="CF29">
        <v>0.08</v>
      </c>
      <c r="CG29">
        <v>3.77</v>
      </c>
      <c r="CH29">
        <v>0.5796</v>
      </c>
      <c r="CI29">
        <v>5.21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35.696879999999993</v>
      </c>
    </row>
    <row r="30" spans="1:114">
      <c r="A30" t="s">
        <v>72</v>
      </c>
      <c r="B30">
        <v>0</v>
      </c>
      <c r="C30">
        <v>41.209600000000002</v>
      </c>
      <c r="D30">
        <v>5.48</v>
      </c>
      <c r="E30">
        <v>0</v>
      </c>
      <c r="F30">
        <v>76.681799999999996</v>
      </c>
      <c r="G30">
        <v>0</v>
      </c>
      <c r="H30">
        <v>0</v>
      </c>
      <c r="I30">
        <v>100.0125</v>
      </c>
      <c r="J30">
        <v>1.7144999999999999</v>
      </c>
      <c r="K30">
        <v>687.84215500000005</v>
      </c>
      <c r="L30">
        <v>361.02110800000003</v>
      </c>
      <c r="M30">
        <v>92.92</v>
      </c>
      <c r="N30">
        <v>119.15625</v>
      </c>
      <c r="O30">
        <v>124.79062500000001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42.49</v>
      </c>
      <c r="X30">
        <v>98.34375</v>
      </c>
      <c r="Y30">
        <v>0</v>
      </c>
      <c r="Z30">
        <v>13.09</v>
      </c>
      <c r="AA30">
        <v>3.7919999999999998</v>
      </c>
      <c r="AB30">
        <v>27.343599999999999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0.60729</v>
      </c>
      <c r="AO30">
        <v>0</v>
      </c>
      <c r="AP30">
        <v>1.1529</v>
      </c>
      <c r="AQ30">
        <v>65.207999999999998</v>
      </c>
      <c r="AR30">
        <v>2.76</v>
      </c>
      <c r="AS30">
        <v>7.3986000000000001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36.295079999999999</v>
      </c>
      <c r="BA30">
        <f t="shared" si="1"/>
        <v>2825.230153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2.19</v>
      </c>
      <c r="BQ30">
        <v>0</v>
      </c>
      <c r="BR30">
        <v>6.9000000000000006E-2</v>
      </c>
      <c r="BS30">
        <v>1.65</v>
      </c>
      <c r="BT30">
        <v>1.008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1.35</v>
      </c>
      <c r="CD30">
        <v>0.45</v>
      </c>
      <c r="CE30">
        <v>0</v>
      </c>
      <c r="CF30">
        <v>0.08</v>
      </c>
      <c r="CG30">
        <v>3.77</v>
      </c>
      <c r="CH30">
        <v>0.77280000000000004</v>
      </c>
      <c r="CI30">
        <v>5.21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36.295079999999999</v>
      </c>
    </row>
    <row r="31" spans="1:114">
      <c r="A31" t="s">
        <v>73</v>
      </c>
      <c r="B31">
        <v>0</v>
      </c>
      <c r="C31">
        <v>41.209600000000002</v>
      </c>
      <c r="D31">
        <v>5.48</v>
      </c>
      <c r="E31">
        <v>0</v>
      </c>
      <c r="F31">
        <v>42.751800000000003</v>
      </c>
      <c r="G31">
        <v>33.93</v>
      </c>
      <c r="H31">
        <v>0</v>
      </c>
      <c r="I31">
        <v>97.726500000000001</v>
      </c>
      <c r="J31">
        <v>1.7144999999999999</v>
      </c>
      <c r="K31">
        <v>687.84215500000005</v>
      </c>
      <c r="L31">
        <v>361.02110800000003</v>
      </c>
      <c r="M31">
        <v>92.92</v>
      </c>
      <c r="N31">
        <v>119.15625</v>
      </c>
      <c r="O31">
        <v>124.79062500000001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42.49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20.726400000000002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0.60729</v>
      </c>
      <c r="AO31">
        <v>0</v>
      </c>
      <c r="AP31">
        <v>1.1529</v>
      </c>
      <c r="AQ31">
        <v>65.207999999999998</v>
      </c>
      <c r="AR31">
        <v>2.76</v>
      </c>
      <c r="AS31">
        <v>7.3986000000000001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37.188608000000002</v>
      </c>
      <c r="BA31">
        <f t="shared" si="1"/>
        <v>2892.6596090000003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2.19</v>
      </c>
      <c r="BQ31">
        <v>0</v>
      </c>
      <c r="BR31">
        <v>0.49992799999999998</v>
      </c>
      <c r="BS31">
        <v>1.65</v>
      </c>
      <c r="BT31">
        <v>1.2474000000000001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1.32</v>
      </c>
      <c r="CD31">
        <v>0.43</v>
      </c>
      <c r="CE31">
        <v>0</v>
      </c>
      <c r="CF31">
        <v>0.08</v>
      </c>
      <c r="CG31">
        <v>3.77</v>
      </c>
      <c r="CH31">
        <v>0.96599999999999997</v>
      </c>
      <c r="CI31">
        <v>5.29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37.188608000000002</v>
      </c>
    </row>
    <row r="32" spans="1:114">
      <c r="A32" t="s">
        <v>74</v>
      </c>
      <c r="B32">
        <v>0</v>
      </c>
      <c r="C32">
        <v>41.209600000000002</v>
      </c>
      <c r="D32">
        <v>5.48</v>
      </c>
      <c r="E32">
        <v>0</v>
      </c>
      <c r="F32">
        <v>42.751800000000003</v>
      </c>
      <c r="G32">
        <v>33.93</v>
      </c>
      <c r="H32">
        <v>0</v>
      </c>
      <c r="I32">
        <v>97.726500000000001</v>
      </c>
      <c r="J32">
        <v>1.7144999999999999</v>
      </c>
      <c r="K32">
        <v>687.84215500000005</v>
      </c>
      <c r="L32">
        <v>361.02110800000003</v>
      </c>
      <c r="M32">
        <v>92.92</v>
      </c>
      <c r="N32">
        <v>119.15625</v>
      </c>
      <c r="O32">
        <v>124.79062500000001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42.49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20.726400000000002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0.60729</v>
      </c>
      <c r="AO32">
        <v>0</v>
      </c>
      <c r="AP32">
        <v>1.1529</v>
      </c>
      <c r="AQ32">
        <v>65.207999999999998</v>
      </c>
      <c r="AR32">
        <v>6.6239999999999997</v>
      </c>
      <c r="AS32">
        <v>7.3986000000000001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37.188608000000002</v>
      </c>
      <c r="BA32">
        <f t="shared" si="1"/>
        <v>2912.2946689999999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2.19</v>
      </c>
      <c r="BQ32">
        <v>0</v>
      </c>
      <c r="BR32">
        <v>0.49992799999999998</v>
      </c>
      <c r="BS32">
        <v>1.65</v>
      </c>
      <c r="BT32">
        <v>1.2474000000000001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1.32</v>
      </c>
      <c r="CD32">
        <v>0.43</v>
      </c>
      <c r="CE32">
        <v>0</v>
      </c>
      <c r="CF32">
        <v>0.08</v>
      </c>
      <c r="CG32">
        <v>3.77</v>
      </c>
      <c r="CH32">
        <v>0.96599999999999997</v>
      </c>
      <c r="CI32">
        <v>5.29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37.188608000000002</v>
      </c>
    </row>
    <row r="33" spans="1:114">
      <c r="A33" t="s">
        <v>75</v>
      </c>
      <c r="B33">
        <v>0</v>
      </c>
      <c r="C33">
        <v>41.209600000000002</v>
      </c>
      <c r="D33">
        <v>5.48</v>
      </c>
      <c r="E33">
        <v>0</v>
      </c>
      <c r="F33">
        <v>42.751800000000003</v>
      </c>
      <c r="G33">
        <v>33.93</v>
      </c>
      <c r="H33">
        <v>0</v>
      </c>
      <c r="I33">
        <v>97.726500000000001</v>
      </c>
      <c r="J33">
        <v>1.7144999999999999</v>
      </c>
      <c r="K33">
        <v>687.84215500000005</v>
      </c>
      <c r="L33">
        <v>361.02110800000003</v>
      </c>
      <c r="M33">
        <v>92.92</v>
      </c>
      <c r="N33">
        <v>119.15625</v>
      </c>
      <c r="O33">
        <v>124.79062500000001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43.704000000000001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20.726400000000002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6.6239999999999997</v>
      </c>
      <c r="AS33">
        <v>7.3986000000000001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37.188608000000002</v>
      </c>
      <c r="BA33">
        <f t="shared" si="1"/>
        <v>2923.7342690000005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2.19</v>
      </c>
      <c r="BQ33">
        <v>0</v>
      </c>
      <c r="BR33">
        <v>0.49992799999999998</v>
      </c>
      <c r="BS33">
        <v>1.65</v>
      </c>
      <c r="BT33">
        <v>1.2474000000000001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1.32</v>
      </c>
      <c r="CD33">
        <v>0.43</v>
      </c>
      <c r="CE33">
        <v>0</v>
      </c>
      <c r="CF33">
        <v>0.08</v>
      </c>
      <c r="CG33">
        <v>3.77</v>
      </c>
      <c r="CH33">
        <v>0.96599999999999997</v>
      </c>
      <c r="CI33">
        <v>5.29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37.188608000000002</v>
      </c>
    </row>
    <row r="34" spans="1:114">
      <c r="A34" t="s">
        <v>76</v>
      </c>
      <c r="B34">
        <v>0</v>
      </c>
      <c r="C34">
        <v>41.209600000000002</v>
      </c>
      <c r="D34">
        <v>5.48</v>
      </c>
      <c r="E34">
        <v>0</v>
      </c>
      <c r="F34">
        <v>67.633799999999994</v>
      </c>
      <c r="G34">
        <v>9.048</v>
      </c>
      <c r="H34">
        <v>0</v>
      </c>
      <c r="I34">
        <v>97.726500000000001</v>
      </c>
      <c r="J34">
        <v>1.7144999999999999</v>
      </c>
      <c r="K34">
        <v>687.84215500000005</v>
      </c>
      <c r="L34">
        <v>361.02110800000003</v>
      </c>
      <c r="M34">
        <v>92.92</v>
      </c>
      <c r="N34">
        <v>119.15625</v>
      </c>
      <c r="O34">
        <v>124.79062500000001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43.704000000000001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20.726400000000002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6.6239999999999997</v>
      </c>
      <c r="AS34">
        <v>7.3986000000000001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37.188608000000002</v>
      </c>
      <c r="BA34">
        <f t="shared" si="1"/>
        <v>2964.4042690000006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2.19</v>
      </c>
      <c r="BQ34">
        <v>0</v>
      </c>
      <c r="BR34">
        <v>0.49992799999999998</v>
      </c>
      <c r="BS34">
        <v>1.65</v>
      </c>
      <c r="BT34">
        <v>1.2474000000000001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1.32</v>
      </c>
      <c r="CD34">
        <v>0.43</v>
      </c>
      <c r="CE34">
        <v>0</v>
      </c>
      <c r="CF34">
        <v>0.08</v>
      </c>
      <c r="CG34">
        <v>3.77</v>
      </c>
      <c r="CH34">
        <v>0.96599999999999997</v>
      </c>
      <c r="CI34">
        <v>5.29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37.188608000000002</v>
      </c>
    </row>
    <row r="35" spans="1:114">
      <c r="A35" t="s">
        <v>77</v>
      </c>
      <c r="B35">
        <v>0</v>
      </c>
      <c r="C35">
        <v>41.209600000000002</v>
      </c>
      <c r="D35">
        <v>5.48</v>
      </c>
      <c r="E35">
        <v>0</v>
      </c>
      <c r="F35">
        <v>71.026799999999994</v>
      </c>
      <c r="G35">
        <v>5.6550000000000002</v>
      </c>
      <c r="H35">
        <v>0</v>
      </c>
      <c r="I35">
        <v>97.726500000000001</v>
      </c>
      <c r="J35">
        <v>2.286</v>
      </c>
      <c r="K35">
        <v>687.84215500000005</v>
      </c>
      <c r="L35">
        <v>361.02110800000003</v>
      </c>
      <c r="M35">
        <v>92.92</v>
      </c>
      <c r="N35">
        <v>119.15625</v>
      </c>
      <c r="O35">
        <v>124.79062500000001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43.704000000000001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20.726400000000002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27.6</v>
      </c>
      <c r="AS35">
        <v>7.3986000000000001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37.188608000000002</v>
      </c>
      <c r="BA35">
        <f t="shared" si="1"/>
        <v>2980.4633490000006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2.19</v>
      </c>
      <c r="BQ35">
        <v>0</v>
      </c>
      <c r="BR35">
        <v>0.49992799999999998</v>
      </c>
      <c r="BS35">
        <v>1.65</v>
      </c>
      <c r="BT35">
        <v>1.2474000000000001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1.32</v>
      </c>
      <c r="CD35">
        <v>0.43</v>
      </c>
      <c r="CE35">
        <v>0</v>
      </c>
      <c r="CF35">
        <v>0.08</v>
      </c>
      <c r="CG35">
        <v>3.77</v>
      </c>
      <c r="CH35">
        <v>0.96599999999999997</v>
      </c>
      <c r="CI35">
        <v>5.29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37.188608000000002</v>
      </c>
    </row>
    <row r="36" spans="1:114">
      <c r="A36" t="s">
        <v>78</v>
      </c>
      <c r="B36">
        <v>0</v>
      </c>
      <c r="C36">
        <v>41.209600000000002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97.726500000000001</v>
      </c>
      <c r="J36">
        <v>2.286</v>
      </c>
      <c r="K36">
        <v>687.84215500000005</v>
      </c>
      <c r="L36">
        <v>361.02110800000003</v>
      </c>
      <c r="M36">
        <v>92.92</v>
      </c>
      <c r="N36">
        <v>119.15625</v>
      </c>
      <c r="O36">
        <v>124.79062500000001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43.704000000000001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20.726400000000002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27.6</v>
      </c>
      <c r="AS36">
        <v>7.3986000000000001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36.768608</v>
      </c>
      <c r="BA36">
        <f t="shared" si="1"/>
        <v>2964.2863690000004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2.19</v>
      </c>
      <c r="BQ36">
        <v>0</v>
      </c>
      <c r="BR36">
        <v>0.49992799999999998</v>
      </c>
      <c r="BS36">
        <v>1.65</v>
      </c>
      <c r="BT36">
        <v>0.82740000000000002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1.32</v>
      </c>
      <c r="CD36">
        <v>0.43</v>
      </c>
      <c r="CE36">
        <v>0</v>
      </c>
      <c r="CF36">
        <v>0.08</v>
      </c>
      <c r="CG36">
        <v>3.77</v>
      </c>
      <c r="CH36">
        <v>0.96599999999999997</v>
      </c>
      <c r="CI36">
        <v>5.29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36.768608</v>
      </c>
    </row>
    <row r="37" spans="1:114">
      <c r="A37" t="s">
        <v>79</v>
      </c>
      <c r="B37">
        <v>0</v>
      </c>
      <c r="C37">
        <v>41.1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97.726500000000001</v>
      </c>
      <c r="J37">
        <v>2.286</v>
      </c>
      <c r="K37">
        <v>687.84215500000005</v>
      </c>
      <c r="L37">
        <v>361.02110800000003</v>
      </c>
      <c r="M37">
        <v>92.92</v>
      </c>
      <c r="N37">
        <v>119.15625</v>
      </c>
      <c r="O37">
        <v>124.79062500000001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43.704000000000001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9.1440000000000001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7.3986000000000001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36.126007999999999</v>
      </c>
      <c r="BA37">
        <f t="shared" si="1"/>
        <v>2838.2382210000001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2.19</v>
      </c>
      <c r="BQ37">
        <v>0</v>
      </c>
      <c r="BR37">
        <v>0.49992799999999998</v>
      </c>
      <c r="BS37">
        <v>1.65</v>
      </c>
      <c r="BT37">
        <v>0.378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1.32</v>
      </c>
      <c r="CD37">
        <v>0.43</v>
      </c>
      <c r="CE37">
        <v>0</v>
      </c>
      <c r="CF37">
        <v>0.08</v>
      </c>
      <c r="CG37">
        <v>3.77</v>
      </c>
      <c r="CH37">
        <v>0.77280000000000004</v>
      </c>
      <c r="CI37">
        <v>5.29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36.126007999999999</v>
      </c>
    </row>
    <row r="38" spans="1:114">
      <c r="A38" t="s">
        <v>80</v>
      </c>
      <c r="B38">
        <v>0</v>
      </c>
      <c r="C38">
        <v>41.1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97.726500000000001</v>
      </c>
      <c r="J38">
        <v>2.286</v>
      </c>
      <c r="K38">
        <v>687.84215500000005</v>
      </c>
      <c r="L38">
        <v>361.02110800000003</v>
      </c>
      <c r="M38">
        <v>92.92</v>
      </c>
      <c r="N38">
        <v>119.15625</v>
      </c>
      <c r="O38">
        <v>124.79062500000001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43.704000000000001</v>
      </c>
      <c r="X38">
        <v>98.34375</v>
      </c>
      <c r="Y38">
        <v>0</v>
      </c>
      <c r="Z38">
        <v>1.1000000000000001</v>
      </c>
      <c r="AA38">
        <v>0</v>
      </c>
      <c r="AB38">
        <v>13.602399999999999</v>
      </c>
      <c r="AC38">
        <v>10.02744</v>
      </c>
      <c r="AD38">
        <v>9.4322999999999997</v>
      </c>
      <c r="AE38">
        <v>34.022399999999998</v>
      </c>
      <c r="AF38">
        <v>9.1440000000000001</v>
      </c>
      <c r="AG38">
        <v>45.369599999999998</v>
      </c>
      <c r="AH38">
        <v>72.102599999999995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7.3986000000000001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35.552007999999987</v>
      </c>
      <c r="BA38">
        <f t="shared" si="1"/>
        <v>2725.5494900000008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2.19</v>
      </c>
      <c r="BQ38">
        <v>0</v>
      </c>
      <c r="BR38">
        <v>0.49992799999999998</v>
      </c>
      <c r="BS38">
        <v>1.65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1.32</v>
      </c>
      <c r="CD38">
        <v>0.43</v>
      </c>
      <c r="CE38">
        <v>0</v>
      </c>
      <c r="CF38">
        <v>0.08</v>
      </c>
      <c r="CG38">
        <v>3.77</v>
      </c>
      <c r="CH38">
        <v>0.57679999999999998</v>
      </c>
      <c r="CI38">
        <v>5.29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35.552007999999987</v>
      </c>
    </row>
    <row r="39" spans="1:114">
      <c r="A39" t="s">
        <v>81</v>
      </c>
      <c r="B39">
        <v>0</v>
      </c>
      <c r="C39">
        <v>41.1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97.726500000000001</v>
      </c>
      <c r="J39">
        <v>2.286</v>
      </c>
      <c r="K39">
        <v>687.84215500000005</v>
      </c>
      <c r="L39">
        <v>361.02110800000003</v>
      </c>
      <c r="M39">
        <v>92.92</v>
      </c>
      <c r="N39">
        <v>119.15625</v>
      </c>
      <c r="O39">
        <v>124.79062500000001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43.704000000000001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10.02744</v>
      </c>
      <c r="AD39">
        <v>0</v>
      </c>
      <c r="AE39">
        <v>17.011199999999999</v>
      </c>
      <c r="AF39">
        <v>9.1440000000000001</v>
      </c>
      <c r="AG39">
        <v>45.369599999999998</v>
      </c>
      <c r="AH39">
        <v>45.918999999999997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7.3986000000000001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35.432007999999996</v>
      </c>
      <c r="BA39">
        <f t="shared" si="1"/>
        <v>2652.3578900000002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2.19</v>
      </c>
      <c r="BQ39">
        <v>0</v>
      </c>
      <c r="BR39">
        <v>0.49992799999999998</v>
      </c>
      <c r="BS39">
        <v>1.65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1.32</v>
      </c>
      <c r="CD39">
        <v>0.52</v>
      </c>
      <c r="CE39">
        <v>0</v>
      </c>
      <c r="CF39">
        <v>0.08</v>
      </c>
      <c r="CG39">
        <v>3.77</v>
      </c>
      <c r="CH39">
        <v>0.36680000000000001</v>
      </c>
      <c r="CI39">
        <v>5.29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35.432007999999996</v>
      </c>
    </row>
    <row r="40" spans="1:114">
      <c r="A40" t="s">
        <v>82</v>
      </c>
      <c r="B40">
        <v>0</v>
      </c>
      <c r="C40">
        <v>41.1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97.726500000000001</v>
      </c>
      <c r="J40">
        <v>2.286</v>
      </c>
      <c r="K40">
        <v>687.84215500000005</v>
      </c>
      <c r="L40">
        <v>361.02110800000003</v>
      </c>
      <c r="M40">
        <v>92.92</v>
      </c>
      <c r="N40">
        <v>119.15625</v>
      </c>
      <c r="O40">
        <v>124.79062500000001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43.704000000000001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10.02744</v>
      </c>
      <c r="AD40">
        <v>0</v>
      </c>
      <c r="AE40">
        <v>17.011199999999999</v>
      </c>
      <c r="AF40">
        <v>9.1440000000000001</v>
      </c>
      <c r="AG40">
        <v>45.369599999999998</v>
      </c>
      <c r="AH40">
        <v>19.54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3.3119999999999998</v>
      </c>
      <c r="AS40">
        <v>7.3986000000000001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35.222007999999988</v>
      </c>
      <c r="BA40">
        <f t="shared" si="1"/>
        <v>2625.7688900000003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2.19</v>
      </c>
      <c r="BQ40">
        <v>0</v>
      </c>
      <c r="BR40">
        <v>0.49992799999999998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1.32</v>
      </c>
      <c r="CD40">
        <v>0.52</v>
      </c>
      <c r="CE40">
        <v>0</v>
      </c>
      <c r="CF40">
        <v>0.08</v>
      </c>
      <c r="CG40">
        <v>3.77</v>
      </c>
      <c r="CH40">
        <v>0.15679999999999999</v>
      </c>
      <c r="CI40">
        <v>5.29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35.222007999999988</v>
      </c>
    </row>
    <row r="41" spans="1:114">
      <c r="A41" t="s">
        <v>83</v>
      </c>
      <c r="B41">
        <v>0</v>
      </c>
      <c r="C41">
        <v>41.1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97.726500000000001</v>
      </c>
      <c r="J41">
        <v>2.286</v>
      </c>
      <c r="K41">
        <v>687.84215500000005</v>
      </c>
      <c r="L41">
        <v>361.02110800000003</v>
      </c>
      <c r="M41">
        <v>92.92</v>
      </c>
      <c r="N41">
        <v>119.15625</v>
      </c>
      <c r="O41">
        <v>124.79062500000001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43.704000000000001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7.7081999999999997</v>
      </c>
      <c r="AF41">
        <v>9.1440000000000001</v>
      </c>
      <c r="AG41">
        <v>45.369599999999998</v>
      </c>
      <c r="AH41">
        <v>0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0.60729</v>
      </c>
      <c r="AO41">
        <v>0</v>
      </c>
      <c r="AP41">
        <v>5.6364000000000001</v>
      </c>
      <c r="AQ41">
        <v>65.207999999999998</v>
      </c>
      <c r="AR41">
        <v>6.6239999999999997</v>
      </c>
      <c r="AS41">
        <v>7.3986000000000001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35.065207999999998</v>
      </c>
      <c r="BA41">
        <f t="shared" si="1"/>
        <v>2590.0536500000003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2.19</v>
      </c>
      <c r="BQ41">
        <v>0</v>
      </c>
      <c r="BR41">
        <v>0.49992799999999998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1.32</v>
      </c>
      <c r="CD41">
        <v>0.52</v>
      </c>
      <c r="CE41">
        <v>0</v>
      </c>
      <c r="CF41">
        <v>0.08</v>
      </c>
      <c r="CG41">
        <v>3.77</v>
      </c>
      <c r="CH41">
        <v>0</v>
      </c>
      <c r="CI41">
        <v>5.29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35.065207999999998</v>
      </c>
    </row>
    <row r="42" spans="1:114">
      <c r="A42" t="s">
        <v>84</v>
      </c>
      <c r="B42">
        <v>0</v>
      </c>
      <c r="C42">
        <v>46.470399999999998</v>
      </c>
      <c r="D42">
        <v>0</v>
      </c>
      <c r="E42">
        <v>0</v>
      </c>
      <c r="F42">
        <v>76.681799999999996</v>
      </c>
      <c r="G42">
        <v>0</v>
      </c>
      <c r="H42">
        <v>0</v>
      </c>
      <c r="I42">
        <v>97.726500000000001</v>
      </c>
      <c r="J42">
        <v>2.286</v>
      </c>
      <c r="K42">
        <v>687.84215500000005</v>
      </c>
      <c r="L42">
        <v>361.02110800000003</v>
      </c>
      <c r="M42">
        <v>92.92</v>
      </c>
      <c r="N42">
        <v>119.15625</v>
      </c>
      <c r="O42">
        <v>124.79062500000001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43.704000000000001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45.369599999999998</v>
      </c>
      <c r="AH42">
        <v>0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0.60729</v>
      </c>
      <c r="AO42">
        <v>0</v>
      </c>
      <c r="AP42">
        <v>5.6364000000000001</v>
      </c>
      <c r="AQ42">
        <v>65.207999999999998</v>
      </c>
      <c r="AR42">
        <v>27.6</v>
      </c>
      <c r="AS42">
        <v>7.3986000000000001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35.10520799999999</v>
      </c>
      <c r="BA42">
        <f t="shared" si="1"/>
        <v>2603.2518500000001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2.19</v>
      </c>
      <c r="BQ42">
        <v>0</v>
      </c>
      <c r="BR42">
        <v>0.49992799999999998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1.35</v>
      </c>
      <c r="CD42">
        <v>0.53</v>
      </c>
      <c r="CE42">
        <v>0</v>
      </c>
      <c r="CF42">
        <v>0.08</v>
      </c>
      <c r="CG42">
        <v>3.77</v>
      </c>
      <c r="CH42">
        <v>0</v>
      </c>
      <c r="CI42">
        <v>5.29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35.10520799999999</v>
      </c>
    </row>
    <row r="43" spans="1:114">
      <c r="A43" t="s">
        <v>85</v>
      </c>
      <c r="B43">
        <v>0</v>
      </c>
      <c r="C43">
        <v>46.251199999999997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97.726500000000001</v>
      </c>
      <c r="J43">
        <v>2.286</v>
      </c>
      <c r="K43">
        <v>687.84215500000005</v>
      </c>
      <c r="L43">
        <v>361.02110800000003</v>
      </c>
      <c r="M43">
        <v>92.92</v>
      </c>
      <c r="N43">
        <v>119.15625</v>
      </c>
      <c r="O43">
        <v>124.79062500000001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43.704000000000001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27.6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35.10520799999999</v>
      </c>
      <c r="BA43">
        <f t="shared" si="1"/>
        <v>2603.3973300000002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2.19</v>
      </c>
      <c r="BQ43">
        <v>0</v>
      </c>
      <c r="BR43">
        <v>0.49992799999999998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1.35</v>
      </c>
      <c r="CD43">
        <v>0.53</v>
      </c>
      <c r="CE43">
        <v>0</v>
      </c>
      <c r="CF43">
        <v>0.08</v>
      </c>
      <c r="CG43">
        <v>3.77</v>
      </c>
      <c r="CH43">
        <v>0</v>
      </c>
      <c r="CI43">
        <v>5.29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35.10520799999999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97.726500000000001</v>
      </c>
      <c r="J44">
        <v>2.286</v>
      </c>
      <c r="K44">
        <v>687.84215500000005</v>
      </c>
      <c r="L44">
        <v>361.02110800000003</v>
      </c>
      <c r="M44">
        <v>92.92</v>
      </c>
      <c r="N44">
        <v>119.15625</v>
      </c>
      <c r="O44">
        <v>124.79062500000001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43.704000000000001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3.3119999999999998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34.669079999999994</v>
      </c>
      <c r="BA44">
        <f t="shared" si="1"/>
        <v>2567.1892020000005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2.19</v>
      </c>
      <c r="BQ44">
        <v>0</v>
      </c>
      <c r="BR44">
        <v>1.38E-2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1.39</v>
      </c>
      <c r="CD44">
        <v>0.54</v>
      </c>
      <c r="CE44">
        <v>0</v>
      </c>
      <c r="CF44">
        <v>0.08</v>
      </c>
      <c r="CG44">
        <v>3.77</v>
      </c>
      <c r="CH44">
        <v>0</v>
      </c>
      <c r="CI44">
        <v>5.29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34.669079999999994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97.726500000000001</v>
      </c>
      <c r="J45">
        <v>2.286</v>
      </c>
      <c r="K45">
        <v>687.84215500000005</v>
      </c>
      <c r="L45">
        <v>361.02110800000003</v>
      </c>
      <c r="M45">
        <v>92.92</v>
      </c>
      <c r="N45">
        <v>119.15625</v>
      </c>
      <c r="O45">
        <v>124.79062500000001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43.704000000000001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34.655280000000005</v>
      </c>
      <c r="BA45">
        <f t="shared" si="1"/>
        <v>2550.8734020000002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1.39</v>
      </c>
      <c r="CD45">
        <v>0.54</v>
      </c>
      <c r="CE45">
        <v>0</v>
      </c>
      <c r="CF45">
        <v>0.08</v>
      </c>
      <c r="CG45">
        <v>3.77</v>
      </c>
      <c r="CH45">
        <v>0</v>
      </c>
      <c r="CI45">
        <v>5.29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34.655280000000005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97.726500000000001</v>
      </c>
      <c r="J46">
        <v>2.286</v>
      </c>
      <c r="K46">
        <v>687.84215500000005</v>
      </c>
      <c r="L46">
        <v>361.02110800000003</v>
      </c>
      <c r="M46">
        <v>92.92</v>
      </c>
      <c r="N46">
        <v>119.15625</v>
      </c>
      <c r="O46">
        <v>124.79062500000001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43.704000000000001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34.655280000000005</v>
      </c>
      <c r="BA46">
        <f t="shared" si="1"/>
        <v>2550.8734020000002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1.39</v>
      </c>
      <c r="CD46">
        <v>0.54</v>
      </c>
      <c r="CE46">
        <v>0</v>
      </c>
      <c r="CF46">
        <v>0.08</v>
      </c>
      <c r="CG46">
        <v>3.77</v>
      </c>
      <c r="CH46">
        <v>0</v>
      </c>
      <c r="CI46">
        <v>5.29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34.655280000000005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97.726500000000001</v>
      </c>
      <c r="J47">
        <v>2.286</v>
      </c>
      <c r="K47">
        <v>687.84215500000005</v>
      </c>
      <c r="L47">
        <v>361.02110800000003</v>
      </c>
      <c r="M47">
        <v>92.92</v>
      </c>
      <c r="N47">
        <v>119.15625</v>
      </c>
      <c r="O47">
        <v>124.79062500000001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43.704000000000001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3.3119999999999998</v>
      </c>
      <c r="AS47">
        <v>16.680479999999999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34.565280000000001</v>
      </c>
      <c r="BA47">
        <f t="shared" si="1"/>
        <v>2534.2622020000003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1.39</v>
      </c>
      <c r="CD47">
        <v>0.45</v>
      </c>
      <c r="CE47">
        <v>0</v>
      </c>
      <c r="CF47">
        <v>0.08</v>
      </c>
      <c r="CG47">
        <v>3.77</v>
      </c>
      <c r="CH47">
        <v>0</v>
      </c>
      <c r="CI47">
        <v>5.29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34.565280000000001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97.726500000000001</v>
      </c>
      <c r="J48">
        <v>2.286</v>
      </c>
      <c r="K48">
        <v>687.84215500000005</v>
      </c>
      <c r="L48">
        <v>361.02110800000003</v>
      </c>
      <c r="M48">
        <v>92.92</v>
      </c>
      <c r="N48">
        <v>119.15625</v>
      </c>
      <c r="O48">
        <v>124.79062500000001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43.704000000000001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3.3119999999999998</v>
      </c>
      <c r="AS48">
        <v>16.680479999999999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34.565280000000001</v>
      </c>
      <c r="BA48">
        <f t="shared" si="1"/>
        <v>2517.9602020000002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1.39</v>
      </c>
      <c r="CD48">
        <v>0.45</v>
      </c>
      <c r="CE48">
        <v>0</v>
      </c>
      <c r="CF48">
        <v>0.08</v>
      </c>
      <c r="CG48">
        <v>3.77</v>
      </c>
      <c r="CH48">
        <v>0</v>
      </c>
      <c r="CI48">
        <v>5.29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34.565280000000001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97.726500000000001</v>
      </c>
      <c r="J49">
        <v>2.286</v>
      </c>
      <c r="K49">
        <v>687.84215500000005</v>
      </c>
      <c r="L49">
        <v>361.02110800000003</v>
      </c>
      <c r="M49">
        <v>92.92</v>
      </c>
      <c r="N49">
        <v>119.15625</v>
      </c>
      <c r="O49">
        <v>124.79062500000001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34.565280000000001</v>
      </c>
      <c r="BA49">
        <f t="shared" si="1"/>
        <v>2507.2675220000001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1.39</v>
      </c>
      <c r="CD49">
        <v>0.45</v>
      </c>
      <c r="CE49">
        <v>0</v>
      </c>
      <c r="CF49">
        <v>0.08</v>
      </c>
      <c r="CG49">
        <v>3.77</v>
      </c>
      <c r="CH49">
        <v>0</v>
      </c>
      <c r="CI49">
        <v>5.29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34.565280000000001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97.726500000000001</v>
      </c>
      <c r="J50">
        <v>2.286</v>
      </c>
      <c r="K50">
        <v>687.84215500000005</v>
      </c>
      <c r="L50">
        <v>361.02110800000003</v>
      </c>
      <c r="M50">
        <v>92.92</v>
      </c>
      <c r="N50">
        <v>119.15625</v>
      </c>
      <c r="O50">
        <v>124.79062500000001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44.311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34.555279999999996</v>
      </c>
      <c r="BA50">
        <f t="shared" si="1"/>
        <v>2507.2575220000003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1.39</v>
      </c>
      <c r="CD50">
        <v>0.45</v>
      </c>
      <c r="CE50">
        <v>0</v>
      </c>
      <c r="CF50">
        <v>7.0000000000000007E-2</v>
      </c>
      <c r="CG50">
        <v>3.77</v>
      </c>
      <c r="CH50">
        <v>0</v>
      </c>
      <c r="CI50">
        <v>5.29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34.555279999999996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361.02110800000003</v>
      </c>
      <c r="M51">
        <v>92.92</v>
      </c>
      <c r="N51">
        <v>119.15625</v>
      </c>
      <c r="O51">
        <v>124.79062500000001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44.311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34.565280000000001</v>
      </c>
      <c r="BA51">
        <f t="shared" si="1"/>
        <v>2507.2675220000001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1.39</v>
      </c>
      <c r="CD51">
        <v>0.45</v>
      </c>
      <c r="CE51">
        <v>0</v>
      </c>
      <c r="CF51">
        <v>0.08</v>
      </c>
      <c r="CG51">
        <v>3.77</v>
      </c>
      <c r="CH51">
        <v>0</v>
      </c>
      <c r="CI51">
        <v>5.29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34.565280000000001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361.02110800000003</v>
      </c>
      <c r="M52">
        <v>92.92</v>
      </c>
      <c r="N52">
        <v>119.15625</v>
      </c>
      <c r="O52">
        <v>124.79062500000001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44.311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34.565280000000001</v>
      </c>
      <c r="BA52">
        <f t="shared" si="1"/>
        <v>2507.2675220000001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1.39</v>
      </c>
      <c r="CD52">
        <v>0.45</v>
      </c>
      <c r="CE52">
        <v>0</v>
      </c>
      <c r="CF52">
        <v>0.08</v>
      </c>
      <c r="CG52">
        <v>3.77</v>
      </c>
      <c r="CH52">
        <v>0</v>
      </c>
      <c r="CI52">
        <v>5.29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34.565280000000001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361.02110800000003</v>
      </c>
      <c r="M53">
        <v>92.92</v>
      </c>
      <c r="N53">
        <v>119.15625</v>
      </c>
      <c r="O53">
        <v>124.79062500000001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44.311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2.2080000000000002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34.565280000000001</v>
      </c>
      <c r="BA53">
        <f t="shared" si="1"/>
        <v>2506.3827220000003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1.39</v>
      </c>
      <c r="CD53">
        <v>0.45</v>
      </c>
      <c r="CE53">
        <v>0</v>
      </c>
      <c r="CF53">
        <v>0.08</v>
      </c>
      <c r="CG53">
        <v>3.77</v>
      </c>
      <c r="CH53">
        <v>0</v>
      </c>
      <c r="CI53">
        <v>5.29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34.565280000000001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361.02110800000003</v>
      </c>
      <c r="M54">
        <v>92.92</v>
      </c>
      <c r="N54">
        <v>119.15625</v>
      </c>
      <c r="O54">
        <v>124.79062500000001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44.311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4.2240000000000002</v>
      </c>
      <c r="AR54">
        <v>2.2080000000000002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34.505279999999999</v>
      </c>
      <c r="BA54">
        <f t="shared" si="1"/>
        <v>2510.5467220000005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1.34</v>
      </c>
      <c r="CD54">
        <v>0.44</v>
      </c>
      <c r="CE54">
        <v>0</v>
      </c>
      <c r="CF54">
        <v>0.08</v>
      </c>
      <c r="CG54">
        <v>3.77</v>
      </c>
      <c r="CH54">
        <v>0</v>
      </c>
      <c r="CI54">
        <v>5.29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34.505279999999999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361.02110800000003</v>
      </c>
      <c r="M55">
        <v>92.92</v>
      </c>
      <c r="N55">
        <v>119.15625</v>
      </c>
      <c r="O55">
        <v>124.79062500000001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44.311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16.5</v>
      </c>
      <c r="AR55">
        <v>6.6239999999999997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34.505279999999999</v>
      </c>
      <c r="BA55">
        <f t="shared" si="1"/>
        <v>2527.2387220000001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1.34</v>
      </c>
      <c r="CD55">
        <v>0.44</v>
      </c>
      <c r="CE55">
        <v>0</v>
      </c>
      <c r="CF55">
        <v>0.08</v>
      </c>
      <c r="CG55">
        <v>3.77</v>
      </c>
      <c r="CH55">
        <v>0</v>
      </c>
      <c r="CI55">
        <v>5.29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34.505279999999999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361.02110800000003</v>
      </c>
      <c r="M56">
        <v>92.92</v>
      </c>
      <c r="N56">
        <v>119.15625</v>
      </c>
      <c r="O56">
        <v>124.79062500000001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44.311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16.5</v>
      </c>
      <c r="AR56">
        <v>27.6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34.505279999999999</v>
      </c>
      <c r="BA56">
        <f t="shared" si="1"/>
        <v>2548.2147220000002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1.34</v>
      </c>
      <c r="CD56">
        <v>0.44</v>
      </c>
      <c r="CE56">
        <v>0</v>
      </c>
      <c r="CF56">
        <v>0.08</v>
      </c>
      <c r="CG56">
        <v>3.77</v>
      </c>
      <c r="CH56">
        <v>0</v>
      </c>
      <c r="CI56">
        <v>5.29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34.505279999999999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71.026799999999994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361.02110800000003</v>
      </c>
      <c r="M57">
        <v>92.92</v>
      </c>
      <c r="N57">
        <v>119.15625</v>
      </c>
      <c r="O57">
        <v>124.79062500000001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44.6145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16.5</v>
      </c>
      <c r="AR57">
        <v>27.6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34.505279999999999</v>
      </c>
      <c r="BA57">
        <f t="shared" si="1"/>
        <v>2542.8632220000004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1.34</v>
      </c>
      <c r="CD57">
        <v>0.44</v>
      </c>
      <c r="CE57">
        <v>0</v>
      </c>
      <c r="CF57">
        <v>0.08</v>
      </c>
      <c r="CG57">
        <v>3.77</v>
      </c>
      <c r="CH57">
        <v>0</v>
      </c>
      <c r="CI57">
        <v>5.29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34.505279999999999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361.02110800000003</v>
      </c>
      <c r="M58">
        <v>92.92</v>
      </c>
      <c r="N58">
        <v>119.15625</v>
      </c>
      <c r="O58">
        <v>124.79062500000001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44.6145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16.5</v>
      </c>
      <c r="AR58">
        <v>2.2080000000000002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34.505279999999999</v>
      </c>
      <c r="BA58">
        <f t="shared" si="1"/>
        <v>2523.1262220000003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1.34</v>
      </c>
      <c r="CD58">
        <v>0.44</v>
      </c>
      <c r="CE58">
        <v>0</v>
      </c>
      <c r="CF58">
        <v>0.08</v>
      </c>
      <c r="CG58">
        <v>3.77</v>
      </c>
      <c r="CH58">
        <v>0</v>
      </c>
      <c r="CI58">
        <v>5.29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34.505279999999999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361.02110800000003</v>
      </c>
      <c r="M59">
        <v>92.92</v>
      </c>
      <c r="N59">
        <v>119.15625</v>
      </c>
      <c r="O59">
        <v>124.79062500000001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0.60729</v>
      </c>
      <c r="AO59">
        <v>0</v>
      </c>
      <c r="AP59">
        <v>1.5371999999999999</v>
      </c>
      <c r="AQ59">
        <v>16.5</v>
      </c>
      <c r="AR59">
        <v>2.2080000000000002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34.555279999999996</v>
      </c>
      <c r="BA59">
        <f t="shared" si="1"/>
        <v>2523.7832220000005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1.34</v>
      </c>
      <c r="CD59">
        <v>0.44</v>
      </c>
      <c r="CE59">
        <v>0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34.555279999999996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361.02110800000003</v>
      </c>
      <c r="M60">
        <v>92.92</v>
      </c>
      <c r="N60">
        <v>119.15625</v>
      </c>
      <c r="O60">
        <v>124.79062500000001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0.60729</v>
      </c>
      <c r="AO60">
        <v>0</v>
      </c>
      <c r="AP60">
        <v>1.5371999999999999</v>
      </c>
      <c r="AQ60">
        <v>16.5</v>
      </c>
      <c r="AR60">
        <v>2.2080000000000002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34.555279999999996</v>
      </c>
      <c r="BA60">
        <f t="shared" si="1"/>
        <v>2523.7832220000005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1.34</v>
      </c>
      <c r="CD60">
        <v>0.44</v>
      </c>
      <c r="CE60">
        <v>0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34.555279999999996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361.02110800000003</v>
      </c>
      <c r="M61">
        <v>92.92</v>
      </c>
      <c r="N61">
        <v>119.15625</v>
      </c>
      <c r="O61">
        <v>124.79062500000001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0.60729</v>
      </c>
      <c r="AO61">
        <v>0</v>
      </c>
      <c r="AP61">
        <v>1.5371999999999999</v>
      </c>
      <c r="AQ61">
        <v>16.5</v>
      </c>
      <c r="AR61">
        <v>1.1040000000000001</v>
      </c>
      <c r="AS61">
        <v>5.3807999999999998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34.555279999999996</v>
      </c>
      <c r="BA61">
        <f t="shared" si="1"/>
        <v>2522.6792220000002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1.34</v>
      </c>
      <c r="CD61">
        <v>0.44</v>
      </c>
      <c r="CE61">
        <v>0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34.555279999999996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100.0125</v>
      </c>
      <c r="J62">
        <v>1.7144999999999999</v>
      </c>
      <c r="K62">
        <v>687.84215500000005</v>
      </c>
      <c r="L62">
        <v>361.02110800000003</v>
      </c>
      <c r="M62">
        <v>92.92</v>
      </c>
      <c r="N62">
        <v>119.15625</v>
      </c>
      <c r="O62">
        <v>124.79062500000001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0.60729</v>
      </c>
      <c r="AO62">
        <v>0</v>
      </c>
      <c r="AP62">
        <v>1.5371999999999999</v>
      </c>
      <c r="AQ62">
        <v>16.5</v>
      </c>
      <c r="AR62">
        <v>1.1040000000000001</v>
      </c>
      <c r="AS62">
        <v>5.3807999999999998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34.525279999999995</v>
      </c>
      <c r="BA62">
        <f t="shared" si="1"/>
        <v>2524.3637220000001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1.31</v>
      </c>
      <c r="CD62">
        <v>0.44</v>
      </c>
      <c r="CE62">
        <v>0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34.525279999999995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100.0125</v>
      </c>
      <c r="J63">
        <v>1.7144999999999999</v>
      </c>
      <c r="K63">
        <v>687.84215500000005</v>
      </c>
      <c r="L63">
        <v>361.02110800000003</v>
      </c>
      <c r="M63">
        <v>92.92</v>
      </c>
      <c r="N63">
        <v>119.15625</v>
      </c>
      <c r="O63">
        <v>124.79062500000001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45.524999999999999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0.60729</v>
      </c>
      <c r="AO63">
        <v>0</v>
      </c>
      <c r="AP63">
        <v>1.5371999999999999</v>
      </c>
      <c r="AQ63">
        <v>32.603999999999999</v>
      </c>
      <c r="AR63">
        <v>1.1040000000000001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34.525279999999995</v>
      </c>
      <c r="BA63">
        <f t="shared" si="1"/>
        <v>2540.7712219999999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1.31</v>
      </c>
      <c r="CD63">
        <v>0.44</v>
      </c>
      <c r="CE63">
        <v>0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34.525279999999995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100.0125</v>
      </c>
      <c r="J64">
        <v>1.7144999999999999</v>
      </c>
      <c r="K64">
        <v>687.84215500000005</v>
      </c>
      <c r="L64">
        <v>361.02110800000003</v>
      </c>
      <c r="M64">
        <v>92.92</v>
      </c>
      <c r="N64">
        <v>119.15625</v>
      </c>
      <c r="O64">
        <v>124.79062500000001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45.524999999999999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0.60729</v>
      </c>
      <c r="AO64">
        <v>0</v>
      </c>
      <c r="AP64">
        <v>1.5371999999999999</v>
      </c>
      <c r="AQ64">
        <v>48.905999999999999</v>
      </c>
      <c r="AR64">
        <v>1.1040000000000001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34.565280000000001</v>
      </c>
      <c r="BA64">
        <f t="shared" si="1"/>
        <v>2557.113222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1.35</v>
      </c>
      <c r="CD64">
        <v>0.44</v>
      </c>
      <c r="CE64">
        <v>0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34.565280000000001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100.0125</v>
      </c>
      <c r="J65">
        <v>1.7144999999999999</v>
      </c>
      <c r="K65">
        <v>687.84215500000005</v>
      </c>
      <c r="L65">
        <v>361.02110800000003</v>
      </c>
      <c r="M65">
        <v>92.92</v>
      </c>
      <c r="N65">
        <v>119.15625</v>
      </c>
      <c r="O65">
        <v>124.79062500000001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45.524999999999999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55.361499999999999</v>
      </c>
      <c r="AL65">
        <v>2.5564</v>
      </c>
      <c r="AM65">
        <v>0</v>
      </c>
      <c r="AN65">
        <v>0.60729</v>
      </c>
      <c r="AO65">
        <v>0</v>
      </c>
      <c r="AP65">
        <v>1.5371999999999999</v>
      </c>
      <c r="AQ65">
        <v>48.905999999999999</v>
      </c>
      <c r="AR65">
        <v>1.1040000000000001</v>
      </c>
      <c r="AS65">
        <v>4.7081999999999997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34.625280000000004</v>
      </c>
      <c r="BA65">
        <f t="shared" si="1"/>
        <v>2556.5006220000005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1.4</v>
      </c>
      <c r="CD65">
        <v>0.44</v>
      </c>
      <c r="CE65">
        <v>0</v>
      </c>
      <c r="CF65">
        <v>0.09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34.625280000000004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128.01599999999999</v>
      </c>
      <c r="J66">
        <v>1.7144999999999999</v>
      </c>
      <c r="K66">
        <v>687.84215500000005</v>
      </c>
      <c r="L66">
        <v>361.02110800000003</v>
      </c>
      <c r="M66">
        <v>92.92</v>
      </c>
      <c r="N66">
        <v>119.15625</v>
      </c>
      <c r="O66">
        <v>124.79062500000001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45.524999999999999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55.361499999999999</v>
      </c>
      <c r="AL66">
        <v>12.782</v>
      </c>
      <c r="AM66">
        <v>0</v>
      </c>
      <c r="AN66">
        <v>0.60729</v>
      </c>
      <c r="AO66">
        <v>0</v>
      </c>
      <c r="AP66">
        <v>1.5371999999999999</v>
      </c>
      <c r="AQ66">
        <v>48.905999999999999</v>
      </c>
      <c r="AR66">
        <v>2.2080000000000002</v>
      </c>
      <c r="AS66">
        <v>4.7081999999999997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34.625280000000004</v>
      </c>
      <c r="BA66">
        <f t="shared" si="1"/>
        <v>2595.8337220000012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1.4</v>
      </c>
      <c r="CD66">
        <v>0.44</v>
      </c>
      <c r="CE66">
        <v>0</v>
      </c>
      <c r="CF66">
        <v>0.09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34.625280000000004</v>
      </c>
    </row>
    <row r="67" spans="1:114">
      <c r="A67" t="s">
        <v>109</v>
      </c>
      <c r="B67">
        <v>0</v>
      </c>
      <c r="C67">
        <v>46.470399999999998</v>
      </c>
      <c r="D67">
        <v>0</v>
      </c>
      <c r="E67">
        <v>0</v>
      </c>
      <c r="F67">
        <v>80.074799999999996</v>
      </c>
      <c r="G67">
        <v>0</v>
      </c>
      <c r="H67">
        <v>0</v>
      </c>
      <c r="I67">
        <v>101.1555</v>
      </c>
      <c r="J67">
        <v>0</v>
      </c>
      <c r="K67">
        <v>687.84215500000005</v>
      </c>
      <c r="L67">
        <v>361.02110800000003</v>
      </c>
      <c r="M67">
        <v>92.92</v>
      </c>
      <c r="N67">
        <v>119.15625</v>
      </c>
      <c r="O67">
        <v>124.79062500000001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45.524999999999999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0</v>
      </c>
      <c r="AI67">
        <v>0</v>
      </c>
      <c r="AJ67">
        <v>0</v>
      </c>
      <c r="AK67">
        <v>55.361499999999999</v>
      </c>
      <c r="AL67">
        <v>40.088999999999999</v>
      </c>
      <c r="AM67">
        <v>0</v>
      </c>
      <c r="AN67">
        <v>0.60729</v>
      </c>
      <c r="AO67">
        <v>0</v>
      </c>
      <c r="AP67">
        <v>1.5371999999999999</v>
      </c>
      <c r="AQ67">
        <v>48.905999999999999</v>
      </c>
      <c r="AR67">
        <v>2.2080000000000002</v>
      </c>
      <c r="AS67">
        <v>4.7081999999999997</v>
      </c>
      <c r="AT67">
        <v>11.2476</v>
      </c>
      <c r="AU67">
        <v>0</v>
      </c>
      <c r="AV67">
        <v>0</v>
      </c>
      <c r="AW67">
        <v>0</v>
      </c>
      <c r="AX67">
        <v>1.143</v>
      </c>
      <c r="AY67">
        <v>0</v>
      </c>
      <c r="AZ67">
        <f t="shared" si="0"/>
        <v>34.625280000000004</v>
      </c>
      <c r="BA67">
        <f t="shared" si="1"/>
        <v>2599.3209220000008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1.4</v>
      </c>
      <c r="CD67">
        <v>0.44</v>
      </c>
      <c r="CE67">
        <v>0</v>
      </c>
      <c r="CF67">
        <v>0.09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34.625280000000004</v>
      </c>
    </row>
    <row r="68" spans="1:114">
      <c r="A68" t="s">
        <v>110</v>
      </c>
      <c r="B68">
        <v>0</v>
      </c>
      <c r="C68">
        <v>46.470399999999998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101.1555</v>
      </c>
      <c r="J68">
        <v>0</v>
      </c>
      <c r="K68">
        <v>687.84215500000005</v>
      </c>
      <c r="L68">
        <v>361.02110800000003</v>
      </c>
      <c r="M68">
        <v>92.92</v>
      </c>
      <c r="N68">
        <v>119.15625</v>
      </c>
      <c r="O68">
        <v>124.79062500000001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45.524999999999999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45.369599999999998</v>
      </c>
      <c r="AH68">
        <v>24.131900000000002</v>
      </c>
      <c r="AI68">
        <v>0</v>
      </c>
      <c r="AJ68">
        <v>0</v>
      </c>
      <c r="AK68">
        <v>55.361499999999999</v>
      </c>
      <c r="AL68">
        <v>40.088999999999999</v>
      </c>
      <c r="AM68">
        <v>0</v>
      </c>
      <c r="AN68">
        <v>0.60729</v>
      </c>
      <c r="AO68">
        <v>0</v>
      </c>
      <c r="AP68">
        <v>1.5371999999999999</v>
      </c>
      <c r="AQ68">
        <v>65.207999999999998</v>
      </c>
      <c r="AR68">
        <v>2.2080000000000002</v>
      </c>
      <c r="AS68">
        <v>4.7081999999999997</v>
      </c>
      <c r="AT68">
        <v>11.2476</v>
      </c>
      <c r="AU68">
        <v>0</v>
      </c>
      <c r="AV68">
        <v>0</v>
      </c>
      <c r="AW68">
        <v>0</v>
      </c>
      <c r="AX68">
        <v>1.143</v>
      </c>
      <c r="AY68">
        <v>0</v>
      </c>
      <c r="AZ68">
        <f t="shared" ref="AZ68:AZ98" si="3">DJ68</f>
        <v>34.793279999999996</v>
      </c>
      <c r="BA68">
        <f t="shared" ref="BA68:BA98" si="4">SUM(B68:AZ68)</f>
        <v>2636.5298220000004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1.4</v>
      </c>
      <c r="CD68">
        <v>0.44</v>
      </c>
      <c r="CE68">
        <v>0</v>
      </c>
      <c r="CF68">
        <v>0.09</v>
      </c>
      <c r="CG68">
        <v>3.77</v>
      </c>
      <c r="CH68">
        <v>0.16800000000000001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34.793279999999996</v>
      </c>
    </row>
    <row r="69" spans="1:114">
      <c r="A69" t="s">
        <v>111</v>
      </c>
      <c r="B69">
        <v>0</v>
      </c>
      <c r="C69">
        <v>46.470399999999998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101.1555</v>
      </c>
      <c r="J69">
        <v>0</v>
      </c>
      <c r="K69">
        <v>687.84215500000005</v>
      </c>
      <c r="L69">
        <v>361.02110800000003</v>
      </c>
      <c r="M69">
        <v>92.92</v>
      </c>
      <c r="N69">
        <v>119.15625</v>
      </c>
      <c r="O69">
        <v>124.79062500000001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45.524999999999999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55.361499999999999</v>
      </c>
      <c r="AL69">
        <v>40.088999999999999</v>
      </c>
      <c r="AM69">
        <v>0</v>
      </c>
      <c r="AN69">
        <v>0.60729</v>
      </c>
      <c r="AO69">
        <v>0</v>
      </c>
      <c r="AP69">
        <v>1.5371999999999999</v>
      </c>
      <c r="AQ69">
        <v>65.207999999999998</v>
      </c>
      <c r="AR69">
        <v>2.2080000000000002</v>
      </c>
      <c r="AS69">
        <v>4.7081999999999997</v>
      </c>
      <c r="AT69">
        <v>11.2476</v>
      </c>
      <c r="AU69">
        <v>0</v>
      </c>
      <c r="AV69">
        <v>0</v>
      </c>
      <c r="AW69">
        <v>0</v>
      </c>
      <c r="AX69">
        <v>1.143</v>
      </c>
      <c r="AY69">
        <v>0</v>
      </c>
      <c r="AZ69">
        <f t="shared" si="3"/>
        <v>35.437479999999994</v>
      </c>
      <c r="BA69">
        <f t="shared" si="4"/>
        <v>2680.7656620000007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2.19</v>
      </c>
      <c r="BQ69">
        <v>0</v>
      </c>
      <c r="BR69">
        <v>0</v>
      </c>
      <c r="BS69">
        <v>1.65</v>
      </c>
      <c r="BT69">
        <v>0.4158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1.4</v>
      </c>
      <c r="CD69">
        <v>0.44</v>
      </c>
      <c r="CE69">
        <v>0</v>
      </c>
      <c r="CF69">
        <v>0.1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35.437479999999994</v>
      </c>
    </row>
    <row r="70" spans="1:114">
      <c r="A70" t="s">
        <v>112</v>
      </c>
      <c r="B70">
        <v>0</v>
      </c>
      <c r="C70">
        <v>46.470399999999998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101.1555</v>
      </c>
      <c r="J70">
        <v>0</v>
      </c>
      <c r="K70">
        <v>687.84215500000005</v>
      </c>
      <c r="L70">
        <v>361.02110800000003</v>
      </c>
      <c r="M70">
        <v>92.92</v>
      </c>
      <c r="N70">
        <v>119.15625</v>
      </c>
      <c r="O70">
        <v>124.79062500000001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45.524999999999999</v>
      </c>
      <c r="X70">
        <v>98.34375</v>
      </c>
      <c r="Y70">
        <v>0</v>
      </c>
      <c r="Z70">
        <v>0</v>
      </c>
      <c r="AA70">
        <v>0</v>
      </c>
      <c r="AB70">
        <v>3.47</v>
      </c>
      <c r="AC70">
        <v>20.074670999999999</v>
      </c>
      <c r="AD70">
        <v>18.864599999999999</v>
      </c>
      <c r="AE70">
        <v>17.011199999999999</v>
      </c>
      <c r="AF70">
        <v>9.1440000000000001</v>
      </c>
      <c r="AG70">
        <v>45.369599999999998</v>
      </c>
      <c r="AH70">
        <v>72.395700000000005</v>
      </c>
      <c r="AI70">
        <v>0</v>
      </c>
      <c r="AJ70">
        <v>0</v>
      </c>
      <c r="AK70">
        <v>55.361499999999999</v>
      </c>
      <c r="AL70">
        <v>40.088999999999999</v>
      </c>
      <c r="AM70">
        <v>0</v>
      </c>
      <c r="AN70">
        <v>0.60729</v>
      </c>
      <c r="AO70">
        <v>0</v>
      </c>
      <c r="AP70">
        <v>1.5371999999999999</v>
      </c>
      <c r="AQ70">
        <v>65.207999999999998</v>
      </c>
      <c r="AR70">
        <v>2.2080000000000002</v>
      </c>
      <c r="AS70">
        <v>4.7081999999999997</v>
      </c>
      <c r="AT70">
        <v>11.2476</v>
      </c>
      <c r="AU70">
        <v>0</v>
      </c>
      <c r="AV70">
        <v>0</v>
      </c>
      <c r="AW70">
        <v>0</v>
      </c>
      <c r="AX70">
        <v>1.143</v>
      </c>
      <c r="AY70">
        <v>0</v>
      </c>
      <c r="AZ70">
        <f t="shared" si="3"/>
        <v>36.115480000000005</v>
      </c>
      <c r="BA70">
        <f t="shared" si="4"/>
        <v>2745.5362930000001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2.19</v>
      </c>
      <c r="BQ70">
        <v>0</v>
      </c>
      <c r="BR70">
        <v>6.9000000000000006E-2</v>
      </c>
      <c r="BS70">
        <v>1.65</v>
      </c>
      <c r="BT70">
        <v>0.83160000000000001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1.4</v>
      </c>
      <c r="CD70">
        <v>0.44</v>
      </c>
      <c r="CE70">
        <v>0</v>
      </c>
      <c r="CF70">
        <v>0.1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36.115480000000005</v>
      </c>
    </row>
    <row r="71" spans="1:114">
      <c r="A71" t="s">
        <v>113</v>
      </c>
      <c r="B71">
        <v>0</v>
      </c>
      <c r="C71">
        <v>46.470399999999998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101.1555</v>
      </c>
      <c r="J71">
        <v>0</v>
      </c>
      <c r="K71">
        <v>687.84215500000005</v>
      </c>
      <c r="L71">
        <v>361.02110800000003</v>
      </c>
      <c r="M71">
        <v>92.92</v>
      </c>
      <c r="N71">
        <v>119.15625</v>
      </c>
      <c r="O71">
        <v>124.79062500000001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45.524999999999999</v>
      </c>
      <c r="X71">
        <v>98.34375</v>
      </c>
      <c r="Y71">
        <v>0</v>
      </c>
      <c r="Z71">
        <v>0</v>
      </c>
      <c r="AA71">
        <v>3.7919999999999998</v>
      </c>
      <c r="AB71">
        <v>13.602399999999999</v>
      </c>
      <c r="AC71">
        <v>20.074670999999999</v>
      </c>
      <c r="AD71">
        <v>28.296900000000001</v>
      </c>
      <c r="AE71">
        <v>34.022399999999998</v>
      </c>
      <c r="AF71">
        <v>9.1440000000000001</v>
      </c>
      <c r="AG71">
        <v>45.369599999999998</v>
      </c>
      <c r="AH71">
        <v>91.837999999999994</v>
      </c>
      <c r="AI71">
        <v>0</v>
      </c>
      <c r="AJ71">
        <v>0</v>
      </c>
      <c r="AK71">
        <v>55.361499999999999</v>
      </c>
      <c r="AL71">
        <v>12.782</v>
      </c>
      <c r="AM71">
        <v>2.758</v>
      </c>
      <c r="AN71">
        <v>0.60729</v>
      </c>
      <c r="AO71">
        <v>0</v>
      </c>
      <c r="AP71">
        <v>1.5371999999999999</v>
      </c>
      <c r="AQ71">
        <v>65.207999999999998</v>
      </c>
      <c r="AR71">
        <v>2.2080000000000002</v>
      </c>
      <c r="AS71">
        <v>4.7081999999999997</v>
      </c>
      <c r="AT71">
        <v>11.2476</v>
      </c>
      <c r="AU71">
        <v>0</v>
      </c>
      <c r="AV71">
        <v>0</v>
      </c>
      <c r="AW71">
        <v>0</v>
      </c>
      <c r="AX71">
        <v>1.143</v>
      </c>
      <c r="AY71">
        <v>0</v>
      </c>
      <c r="AZ71">
        <f t="shared" si="3"/>
        <v>36.683207999999993</v>
      </c>
      <c r="BA71">
        <f t="shared" si="4"/>
        <v>2781.3652210000005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2.19</v>
      </c>
      <c r="BQ71">
        <v>0</v>
      </c>
      <c r="BR71">
        <v>0.49992799999999998</v>
      </c>
      <c r="BS71">
        <v>1.65</v>
      </c>
      <c r="BT71">
        <v>0.83160000000000001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1.4</v>
      </c>
      <c r="CD71">
        <v>0.44</v>
      </c>
      <c r="CE71">
        <v>0</v>
      </c>
      <c r="CF71">
        <v>0.08</v>
      </c>
      <c r="CG71">
        <v>3.77</v>
      </c>
      <c r="CH71">
        <v>0.73640000000000005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36.683207999999993</v>
      </c>
    </row>
    <row r="72" spans="1:114">
      <c r="A72" t="s">
        <v>114</v>
      </c>
      <c r="B72">
        <v>0</v>
      </c>
      <c r="C72">
        <v>46.470399999999998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101.1555</v>
      </c>
      <c r="J72">
        <v>0</v>
      </c>
      <c r="K72">
        <v>687.84215500000005</v>
      </c>
      <c r="L72">
        <v>361.02110800000003</v>
      </c>
      <c r="M72">
        <v>92.92</v>
      </c>
      <c r="N72">
        <v>119.15625</v>
      </c>
      <c r="O72">
        <v>124.79062500000001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45.524999999999999</v>
      </c>
      <c r="X72">
        <v>98.34375</v>
      </c>
      <c r="Y72">
        <v>0</v>
      </c>
      <c r="Z72">
        <v>2.2000000000000002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18.288</v>
      </c>
      <c r="AG72">
        <v>45.369599999999998</v>
      </c>
      <c r="AH72">
        <v>101.70569999999999</v>
      </c>
      <c r="AI72">
        <v>3.9569999999999999</v>
      </c>
      <c r="AJ72">
        <v>0</v>
      </c>
      <c r="AK72">
        <v>55.361499999999999</v>
      </c>
      <c r="AL72">
        <v>2.5564</v>
      </c>
      <c r="AM72">
        <v>5.1022999999999996</v>
      </c>
      <c r="AN72">
        <v>0.60729</v>
      </c>
      <c r="AO72">
        <v>0</v>
      </c>
      <c r="AP72">
        <v>5.6364000000000001</v>
      </c>
      <c r="AQ72">
        <v>65.207999999999998</v>
      </c>
      <c r="AR72">
        <v>2.2080000000000002</v>
      </c>
      <c r="AS72">
        <v>4.7081999999999997</v>
      </c>
      <c r="AT72">
        <v>11.2476</v>
      </c>
      <c r="AU72">
        <v>0</v>
      </c>
      <c r="AV72">
        <v>0</v>
      </c>
      <c r="AW72">
        <v>0</v>
      </c>
      <c r="AX72">
        <v>1.143</v>
      </c>
      <c r="AY72">
        <v>0</v>
      </c>
      <c r="AZ72">
        <f t="shared" si="3"/>
        <v>37.026607999999996</v>
      </c>
      <c r="BA72">
        <f t="shared" si="4"/>
        <v>2830.8194210000001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2.19</v>
      </c>
      <c r="BQ72">
        <v>0</v>
      </c>
      <c r="BR72">
        <v>0.49992799999999998</v>
      </c>
      <c r="BS72">
        <v>1.65</v>
      </c>
      <c r="BT72">
        <v>1.1466000000000001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1.35</v>
      </c>
      <c r="CD72">
        <v>0.44</v>
      </c>
      <c r="CE72">
        <v>0</v>
      </c>
      <c r="CF72">
        <v>0.08</v>
      </c>
      <c r="CG72">
        <v>3.77</v>
      </c>
      <c r="CH72">
        <v>0.81479999999999997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37.026607999999996</v>
      </c>
    </row>
    <row r="73" spans="1:114">
      <c r="A73" t="s">
        <v>115</v>
      </c>
      <c r="B73">
        <v>0</v>
      </c>
      <c r="C73">
        <v>46.470399999999998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101.1555</v>
      </c>
      <c r="J73">
        <v>0</v>
      </c>
      <c r="K73">
        <v>687.84215500000005</v>
      </c>
      <c r="L73">
        <v>361.02110800000003</v>
      </c>
      <c r="M73">
        <v>92.92</v>
      </c>
      <c r="N73">
        <v>119.15625</v>
      </c>
      <c r="O73">
        <v>124.79062500000001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45.828499999999998</v>
      </c>
      <c r="X73">
        <v>98.34375</v>
      </c>
      <c r="Y73">
        <v>0</v>
      </c>
      <c r="Z73">
        <v>13.1076</v>
      </c>
      <c r="AA73">
        <v>28.09872</v>
      </c>
      <c r="AB73">
        <v>28.315200000000001</v>
      </c>
      <c r="AC73">
        <v>20.074670999999999</v>
      </c>
      <c r="AD73">
        <v>37.729199999999999</v>
      </c>
      <c r="AE73">
        <v>51.166499999999999</v>
      </c>
      <c r="AF73">
        <v>20.726400000000002</v>
      </c>
      <c r="AG73">
        <v>45.369599999999998</v>
      </c>
      <c r="AH73">
        <v>120.65949999999999</v>
      </c>
      <c r="AI73">
        <v>17.146999999999998</v>
      </c>
      <c r="AJ73">
        <v>0</v>
      </c>
      <c r="AK73">
        <v>55.361499999999999</v>
      </c>
      <c r="AL73">
        <v>2.5564</v>
      </c>
      <c r="AM73">
        <v>9.6530000000000005</v>
      </c>
      <c r="AN73">
        <v>0.60729</v>
      </c>
      <c r="AO73">
        <v>0</v>
      </c>
      <c r="AP73">
        <v>5.6364000000000001</v>
      </c>
      <c r="AQ73">
        <v>65.207999999999998</v>
      </c>
      <c r="AR73">
        <v>2.2080000000000002</v>
      </c>
      <c r="AS73">
        <v>4.7081999999999997</v>
      </c>
      <c r="AT73">
        <v>11.2476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37.238607999999999</v>
      </c>
      <c r="BA73">
        <f t="shared" si="4"/>
        <v>2919.2471410000003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2.19</v>
      </c>
      <c r="BQ73">
        <v>0</v>
      </c>
      <c r="BR73">
        <v>0.49992799999999998</v>
      </c>
      <c r="BS73">
        <v>1.65</v>
      </c>
      <c r="BT73">
        <v>1.2474000000000001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1.31</v>
      </c>
      <c r="CD73">
        <v>0.44</v>
      </c>
      <c r="CE73">
        <v>0</v>
      </c>
      <c r="CF73">
        <v>0.08</v>
      </c>
      <c r="CG73">
        <v>3.77</v>
      </c>
      <c r="CH73">
        <v>0.96599999999999997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37.238607999999999</v>
      </c>
    </row>
    <row r="74" spans="1:114">
      <c r="A74" t="s">
        <v>116</v>
      </c>
      <c r="B74">
        <v>0</v>
      </c>
      <c r="C74">
        <v>46.470399999999998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101.1555</v>
      </c>
      <c r="J74">
        <v>0</v>
      </c>
      <c r="K74">
        <v>687.84215500000005</v>
      </c>
      <c r="L74">
        <v>361.02110800000003</v>
      </c>
      <c r="M74">
        <v>92.92</v>
      </c>
      <c r="N74">
        <v>119.15625</v>
      </c>
      <c r="O74">
        <v>124.79062500000001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45.828499999999998</v>
      </c>
      <c r="X74">
        <v>98.34375</v>
      </c>
      <c r="Y74">
        <v>0</v>
      </c>
      <c r="Z74">
        <v>13.1076</v>
      </c>
      <c r="AA74">
        <v>28.09872</v>
      </c>
      <c r="AB74">
        <v>28.315200000000001</v>
      </c>
      <c r="AC74">
        <v>20.074670999999999</v>
      </c>
      <c r="AD74">
        <v>37.729199999999999</v>
      </c>
      <c r="AE74">
        <v>51.209028000000004</v>
      </c>
      <c r="AF74">
        <v>20.726400000000002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0.60729</v>
      </c>
      <c r="AO74">
        <v>0</v>
      </c>
      <c r="AP74">
        <v>5.6364000000000001</v>
      </c>
      <c r="AQ74">
        <v>65.207999999999998</v>
      </c>
      <c r="AR74">
        <v>2.2080000000000002</v>
      </c>
      <c r="AS74">
        <v>4.7081999999999997</v>
      </c>
      <c r="AT74">
        <v>11.2476</v>
      </c>
      <c r="AU74">
        <v>0</v>
      </c>
      <c r="AV74">
        <v>0</v>
      </c>
      <c r="AW74">
        <v>0</v>
      </c>
      <c r="AX74">
        <v>1.143</v>
      </c>
      <c r="AY74">
        <v>0</v>
      </c>
      <c r="AZ74">
        <f t="shared" si="3"/>
        <v>37.415008</v>
      </c>
      <c r="BA74">
        <f t="shared" si="4"/>
        <v>2950.3274890000007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2.19</v>
      </c>
      <c r="BQ74">
        <v>0</v>
      </c>
      <c r="BR74">
        <v>0.49992799999999998</v>
      </c>
      <c r="BS74">
        <v>1.65</v>
      </c>
      <c r="BT74">
        <v>1.2474000000000001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1.31</v>
      </c>
      <c r="CD74">
        <v>0.44</v>
      </c>
      <c r="CE74">
        <v>0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37.415008</v>
      </c>
    </row>
    <row r="75" spans="1:114">
      <c r="A75" t="s">
        <v>117</v>
      </c>
      <c r="B75">
        <v>0</v>
      </c>
      <c r="C75">
        <v>46.470399999999998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101.1555</v>
      </c>
      <c r="J75">
        <v>0</v>
      </c>
      <c r="K75">
        <v>687.84215500000005</v>
      </c>
      <c r="L75">
        <v>361.02110800000003</v>
      </c>
      <c r="M75">
        <v>92.92</v>
      </c>
      <c r="N75">
        <v>119.15625</v>
      </c>
      <c r="O75">
        <v>124.79062500000001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45.828499999999998</v>
      </c>
      <c r="X75">
        <v>98.34375</v>
      </c>
      <c r="Y75">
        <v>0</v>
      </c>
      <c r="Z75">
        <v>13.1076</v>
      </c>
      <c r="AA75">
        <v>28.09872</v>
      </c>
      <c r="AB75">
        <v>28.315200000000001</v>
      </c>
      <c r="AC75">
        <v>20.074670999999999</v>
      </c>
      <c r="AD75">
        <v>37.729199999999999</v>
      </c>
      <c r="AE75">
        <v>51.209028000000004</v>
      </c>
      <c r="AF75">
        <v>20.726400000000002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0.60729</v>
      </c>
      <c r="AO75">
        <v>0</v>
      </c>
      <c r="AP75">
        <v>5.6364000000000001</v>
      </c>
      <c r="AQ75">
        <v>65.207999999999998</v>
      </c>
      <c r="AR75">
        <v>2.2080000000000002</v>
      </c>
      <c r="AS75">
        <v>4.7081999999999997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37.505007999999989</v>
      </c>
      <c r="BA75">
        <f t="shared" si="4"/>
        <v>2949.2744890000008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2.19</v>
      </c>
      <c r="BQ75">
        <v>0</v>
      </c>
      <c r="BR75">
        <v>0.49992799999999998</v>
      </c>
      <c r="BS75">
        <v>1.65</v>
      </c>
      <c r="BT75">
        <v>1.2474000000000001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1.4</v>
      </c>
      <c r="CD75">
        <v>0.44</v>
      </c>
      <c r="CE75">
        <v>0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37.505007999999989</v>
      </c>
    </row>
    <row r="76" spans="1:114">
      <c r="A76" t="s">
        <v>118</v>
      </c>
      <c r="B76">
        <v>0</v>
      </c>
      <c r="C76">
        <v>46.470399999999998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101.1555</v>
      </c>
      <c r="J76">
        <v>0</v>
      </c>
      <c r="K76">
        <v>687.84215500000005</v>
      </c>
      <c r="L76">
        <v>361.02110800000003</v>
      </c>
      <c r="M76">
        <v>92.92</v>
      </c>
      <c r="N76">
        <v>119.15625</v>
      </c>
      <c r="O76">
        <v>124.79062500000001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45.828499999999998</v>
      </c>
      <c r="X76">
        <v>98.34375</v>
      </c>
      <c r="Y76">
        <v>0</v>
      </c>
      <c r="Z76">
        <v>13.1076</v>
      </c>
      <c r="AA76">
        <v>28.09872</v>
      </c>
      <c r="AB76">
        <v>28.315200000000001</v>
      </c>
      <c r="AC76">
        <v>20.074670999999999</v>
      </c>
      <c r="AD76">
        <v>37.729199999999999</v>
      </c>
      <c r="AE76">
        <v>51.209028000000004</v>
      </c>
      <c r="AF76">
        <v>20.726400000000002</v>
      </c>
      <c r="AG76">
        <v>45.369599999999998</v>
      </c>
      <c r="AH76">
        <v>144.79140000000001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4.7081999999999997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37.505007999999989</v>
      </c>
      <c r="BA76">
        <f t="shared" si="4"/>
        <v>2945.1752890000012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2.19</v>
      </c>
      <c r="BQ76">
        <v>0</v>
      </c>
      <c r="BR76">
        <v>0.49992799999999998</v>
      </c>
      <c r="BS76">
        <v>1.65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1.4</v>
      </c>
      <c r="CD76">
        <v>0.44</v>
      </c>
      <c r="CE76">
        <v>0</v>
      </c>
      <c r="CF76">
        <v>0.08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37.505007999999989</v>
      </c>
    </row>
    <row r="77" spans="1:114">
      <c r="A77" t="s">
        <v>119</v>
      </c>
      <c r="B77">
        <v>0</v>
      </c>
      <c r="C77">
        <v>46.470399999999998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101.1555</v>
      </c>
      <c r="J77">
        <v>0</v>
      </c>
      <c r="K77">
        <v>687.84215500000005</v>
      </c>
      <c r="L77">
        <v>361.02110800000003</v>
      </c>
      <c r="M77">
        <v>92.92</v>
      </c>
      <c r="N77">
        <v>119.15625</v>
      </c>
      <c r="O77">
        <v>124.79062500000001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45.828499999999998</v>
      </c>
      <c r="X77">
        <v>98.34375</v>
      </c>
      <c r="Y77">
        <v>0</v>
      </c>
      <c r="Z77">
        <v>13.1076</v>
      </c>
      <c r="AA77">
        <v>28.09872</v>
      </c>
      <c r="AB77">
        <v>28.315200000000001</v>
      </c>
      <c r="AC77">
        <v>20.074670999999999</v>
      </c>
      <c r="AD77">
        <v>28.296900000000001</v>
      </c>
      <c r="AE77">
        <v>51.209028000000004</v>
      </c>
      <c r="AF77">
        <v>20.726400000000002</v>
      </c>
      <c r="AG77">
        <v>45.369599999999998</v>
      </c>
      <c r="AH77">
        <v>127.01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4.7081999999999997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37.379007999999999</v>
      </c>
      <c r="BA77">
        <f t="shared" si="4"/>
        <v>2917.8355890000007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2.19</v>
      </c>
      <c r="BQ77">
        <v>0</v>
      </c>
      <c r="BR77">
        <v>0.49992799999999998</v>
      </c>
      <c r="BS77">
        <v>1.65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1.4</v>
      </c>
      <c r="CD77">
        <v>0.44</v>
      </c>
      <c r="CE77">
        <v>0</v>
      </c>
      <c r="CF77">
        <v>0.08</v>
      </c>
      <c r="CG77">
        <v>3.77</v>
      </c>
      <c r="CH77">
        <v>1.0164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37.379007999999999</v>
      </c>
    </row>
    <row r="78" spans="1:114">
      <c r="A78" t="s">
        <v>120</v>
      </c>
      <c r="B78">
        <v>0</v>
      </c>
      <c r="C78">
        <v>46.470399999999998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101.1555</v>
      </c>
      <c r="J78">
        <v>0</v>
      </c>
      <c r="K78">
        <v>687.84215500000005</v>
      </c>
      <c r="L78">
        <v>361.02110800000003</v>
      </c>
      <c r="M78">
        <v>92.92</v>
      </c>
      <c r="N78">
        <v>119.15625</v>
      </c>
      <c r="O78">
        <v>124.79062500000001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45.828499999999998</v>
      </c>
      <c r="X78">
        <v>98.34375</v>
      </c>
      <c r="Y78">
        <v>0</v>
      </c>
      <c r="Z78">
        <v>13.1076</v>
      </c>
      <c r="AA78">
        <v>17.774999999999999</v>
      </c>
      <c r="AB78">
        <v>28.315200000000001</v>
      </c>
      <c r="AC78">
        <v>20.074670999999999</v>
      </c>
      <c r="AD78">
        <v>18.864599999999999</v>
      </c>
      <c r="AE78">
        <v>51.209028000000004</v>
      </c>
      <c r="AF78">
        <v>20.726400000000002</v>
      </c>
      <c r="AG78">
        <v>45.369599999999998</v>
      </c>
      <c r="AH78">
        <v>112.355</v>
      </c>
      <c r="AI78">
        <v>17.146999999999998</v>
      </c>
      <c r="AJ78">
        <v>0</v>
      </c>
      <c r="AK78">
        <v>55.361499999999999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27.6</v>
      </c>
      <c r="AS78">
        <v>4.7081999999999997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36.845607999999999</v>
      </c>
      <c r="BA78">
        <f t="shared" si="4"/>
        <v>2908.2831690000007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2.19</v>
      </c>
      <c r="BQ78">
        <v>0</v>
      </c>
      <c r="BR78">
        <v>0.49992799999999998</v>
      </c>
      <c r="BS78">
        <v>1.65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1.4</v>
      </c>
      <c r="CD78">
        <v>0.44</v>
      </c>
      <c r="CE78">
        <v>0</v>
      </c>
      <c r="CF78">
        <v>0.08</v>
      </c>
      <c r="CG78">
        <v>3.77</v>
      </c>
      <c r="CH78">
        <v>0.89880000000000004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36.845607999999999</v>
      </c>
    </row>
    <row r="79" spans="1:114">
      <c r="A79" t="s">
        <v>121</v>
      </c>
      <c r="B79">
        <v>0</v>
      </c>
      <c r="C79">
        <v>46.470399999999998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101.1555</v>
      </c>
      <c r="J79">
        <v>0</v>
      </c>
      <c r="K79">
        <v>687.84215500000005</v>
      </c>
      <c r="L79">
        <v>361.02110800000003</v>
      </c>
      <c r="M79">
        <v>92.92</v>
      </c>
      <c r="N79">
        <v>119.15625</v>
      </c>
      <c r="O79">
        <v>124.79062500000001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45.828499999999998</v>
      </c>
      <c r="X79">
        <v>98.34375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20.32</v>
      </c>
      <c r="AG79">
        <v>45.369599999999998</v>
      </c>
      <c r="AH79">
        <v>68.39</v>
      </c>
      <c r="AI79">
        <v>3.9569999999999999</v>
      </c>
      <c r="AJ79">
        <v>0</v>
      </c>
      <c r="AK79">
        <v>55.361499999999999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27.6</v>
      </c>
      <c r="AS79">
        <v>4.7081999999999997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36.495608000000004</v>
      </c>
      <c r="BA79">
        <f t="shared" si="4"/>
        <v>2812.2611980000011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2.19</v>
      </c>
      <c r="BQ79">
        <v>0</v>
      </c>
      <c r="BR79">
        <v>0.49992799999999998</v>
      </c>
      <c r="BS79">
        <v>1.65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1.4</v>
      </c>
      <c r="CD79">
        <v>0.44</v>
      </c>
      <c r="CE79">
        <v>0</v>
      </c>
      <c r="CF79">
        <v>0.08</v>
      </c>
      <c r="CG79">
        <v>3.77</v>
      </c>
      <c r="CH79">
        <v>0.54879999999999995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36.495608000000004</v>
      </c>
    </row>
    <row r="80" spans="1:114">
      <c r="A80" t="s">
        <v>122</v>
      </c>
      <c r="B80">
        <v>0</v>
      </c>
      <c r="C80">
        <v>46.470399999999998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101.1555</v>
      </c>
      <c r="J80">
        <v>0</v>
      </c>
      <c r="K80">
        <v>687.84215500000005</v>
      </c>
      <c r="L80">
        <v>361.02110800000003</v>
      </c>
      <c r="M80">
        <v>92.92</v>
      </c>
      <c r="N80">
        <v>119.15625</v>
      </c>
      <c r="O80">
        <v>124.79062500000001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45.828499999999998</v>
      </c>
      <c r="X80">
        <v>98.34375</v>
      </c>
      <c r="Y80">
        <v>0</v>
      </c>
      <c r="Z80">
        <v>6.5537999999999998</v>
      </c>
      <c r="AA80">
        <v>3.7919999999999998</v>
      </c>
      <c r="AB80">
        <v>12.492000000000001</v>
      </c>
      <c r="AC80">
        <v>0</v>
      </c>
      <c r="AD80">
        <v>9.1588999999999992</v>
      </c>
      <c r="AE80">
        <v>51.209028000000004</v>
      </c>
      <c r="AF80">
        <v>20.32</v>
      </c>
      <c r="AG80">
        <v>45.369599999999998</v>
      </c>
      <c r="AH80">
        <v>39.08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4.7081999999999997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35.844607999999994</v>
      </c>
      <c r="BA80">
        <f t="shared" si="4"/>
        <v>2713.9997180000014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2.19</v>
      </c>
      <c r="BQ80">
        <v>0</v>
      </c>
      <c r="BR80">
        <v>0.49992799999999998</v>
      </c>
      <c r="BS80">
        <v>1.65</v>
      </c>
      <c r="BT80">
        <v>0.4158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1.4</v>
      </c>
      <c r="CD80">
        <v>0.44</v>
      </c>
      <c r="CE80">
        <v>0</v>
      </c>
      <c r="CF80">
        <v>0.08</v>
      </c>
      <c r="CG80">
        <v>3.77</v>
      </c>
      <c r="CH80">
        <v>0.31359999999999999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35.844607999999994</v>
      </c>
    </row>
    <row r="81" spans="1:114">
      <c r="A81" t="s">
        <v>123</v>
      </c>
      <c r="B81">
        <v>0</v>
      </c>
      <c r="C81">
        <v>46.470399999999998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101.1555</v>
      </c>
      <c r="J81">
        <v>0</v>
      </c>
      <c r="K81">
        <v>687.84215500000005</v>
      </c>
      <c r="L81">
        <v>361.02110800000003</v>
      </c>
      <c r="M81">
        <v>92.92</v>
      </c>
      <c r="N81">
        <v>119.15625</v>
      </c>
      <c r="O81">
        <v>124.79062500000001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46.399079999999998</v>
      </c>
      <c r="X81">
        <v>98.34375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9.1588999999999992</v>
      </c>
      <c r="AE81">
        <v>31.896000000000001</v>
      </c>
      <c r="AF81">
        <v>20.32</v>
      </c>
      <c r="AG81">
        <v>45.369599999999998</v>
      </c>
      <c r="AH81">
        <v>19.54</v>
      </c>
      <c r="AI81">
        <v>0</v>
      </c>
      <c r="AJ81">
        <v>0</v>
      </c>
      <c r="AK81">
        <v>55.361499999999999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2.2080000000000002</v>
      </c>
      <c r="AS81">
        <v>4.7081999999999997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35.362008000000003</v>
      </c>
      <c r="BA81">
        <f t="shared" si="4"/>
        <v>2654.4551300000012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2.19</v>
      </c>
      <c r="BQ81">
        <v>0</v>
      </c>
      <c r="BR81">
        <v>0.49992799999999998</v>
      </c>
      <c r="BS81">
        <v>1.65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1.49</v>
      </c>
      <c r="CD81">
        <v>0.44</v>
      </c>
      <c r="CE81">
        <v>0</v>
      </c>
      <c r="CF81">
        <v>0.08</v>
      </c>
      <c r="CG81">
        <v>3.77</v>
      </c>
      <c r="CH81">
        <v>0.15679999999999999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35.362008000000003</v>
      </c>
    </row>
    <row r="82" spans="1:114">
      <c r="A82" t="s">
        <v>124</v>
      </c>
      <c r="B82">
        <v>0</v>
      </c>
      <c r="C82">
        <v>46.470399999999998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101.1555</v>
      </c>
      <c r="J82">
        <v>0</v>
      </c>
      <c r="K82">
        <v>687.84215500000005</v>
      </c>
      <c r="L82">
        <v>361.02110800000003</v>
      </c>
      <c r="M82">
        <v>92.92</v>
      </c>
      <c r="N82">
        <v>119.15625</v>
      </c>
      <c r="O82">
        <v>124.79062500000001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46.399079999999998</v>
      </c>
      <c r="X82">
        <v>98.34375</v>
      </c>
      <c r="Y82">
        <v>0</v>
      </c>
      <c r="Z82">
        <v>1.1000000000000001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20.32</v>
      </c>
      <c r="AG82">
        <v>45.369599999999998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2.2080000000000002</v>
      </c>
      <c r="AS82">
        <v>4.7081999999999997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35.205207999999999</v>
      </c>
      <c r="BA82">
        <f t="shared" si="4"/>
        <v>2619.180330000001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2.19</v>
      </c>
      <c r="BQ82">
        <v>0</v>
      </c>
      <c r="BR82">
        <v>0.49992799999999998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1.49</v>
      </c>
      <c r="CD82">
        <v>0.44</v>
      </c>
      <c r="CE82">
        <v>0</v>
      </c>
      <c r="CF82">
        <v>0.08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35.205207999999999</v>
      </c>
    </row>
    <row r="83" spans="1:114">
      <c r="A83" t="s">
        <v>125</v>
      </c>
      <c r="B83">
        <v>0</v>
      </c>
      <c r="C83">
        <v>46.470399999999998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98.869500000000002</v>
      </c>
      <c r="J83">
        <v>0</v>
      </c>
      <c r="K83">
        <v>687.84215500000005</v>
      </c>
      <c r="L83">
        <v>361.02110800000003</v>
      </c>
      <c r="M83">
        <v>92.92</v>
      </c>
      <c r="N83">
        <v>119.15625</v>
      </c>
      <c r="O83">
        <v>124.79062500000001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20.32</v>
      </c>
      <c r="AG83">
        <v>45.369599999999998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2.2080000000000002</v>
      </c>
      <c r="AS83">
        <v>4.7081999999999997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34.599080000000001</v>
      </c>
      <c r="BA83">
        <f t="shared" si="4"/>
        <v>2599.2402020000009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2.19</v>
      </c>
      <c r="BQ83">
        <v>0</v>
      </c>
      <c r="BR83">
        <v>1.38E-2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1.84</v>
      </c>
      <c r="CC83">
        <v>1.4</v>
      </c>
      <c r="CD83">
        <v>0.44</v>
      </c>
      <c r="CE83">
        <v>0</v>
      </c>
      <c r="CF83">
        <v>0.1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34.599080000000001</v>
      </c>
    </row>
    <row r="84" spans="1:114">
      <c r="A84" t="s">
        <v>126</v>
      </c>
      <c r="B84">
        <v>0</v>
      </c>
      <c r="C84">
        <v>46.470399999999998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98.869500000000002</v>
      </c>
      <c r="J84">
        <v>0</v>
      </c>
      <c r="K84">
        <v>687.84215500000005</v>
      </c>
      <c r="L84">
        <v>361.02110800000003</v>
      </c>
      <c r="M84">
        <v>92.92</v>
      </c>
      <c r="N84">
        <v>119.15625</v>
      </c>
      <c r="O84">
        <v>124.79062500000001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20.32</v>
      </c>
      <c r="AG84">
        <v>45.369599999999998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2.2080000000000002</v>
      </c>
      <c r="AS84">
        <v>4.7081999999999997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34.595280000000002</v>
      </c>
      <c r="BA84">
        <f t="shared" si="4"/>
        <v>2566.9864020000009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2.19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1.84</v>
      </c>
      <c r="CC84">
        <v>1.4</v>
      </c>
      <c r="CD84">
        <v>0.44</v>
      </c>
      <c r="CE84">
        <v>0</v>
      </c>
      <c r="CF84">
        <v>0.11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34.595280000000002</v>
      </c>
    </row>
    <row r="85" spans="1:114">
      <c r="A85" t="s">
        <v>127</v>
      </c>
      <c r="B85">
        <v>0</v>
      </c>
      <c r="C85">
        <v>46.470399999999998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98.869500000000002</v>
      </c>
      <c r="J85">
        <v>0</v>
      </c>
      <c r="K85">
        <v>687.84215500000005</v>
      </c>
      <c r="L85">
        <v>464.3</v>
      </c>
      <c r="M85">
        <v>92.92</v>
      </c>
      <c r="N85">
        <v>119.15625</v>
      </c>
      <c r="O85">
        <v>124.79062500000001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20.32</v>
      </c>
      <c r="AG85">
        <v>45.369599999999998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2.2080000000000002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34.595280000000002</v>
      </c>
      <c r="BA85">
        <f t="shared" si="4"/>
        <v>2653.963294000001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2.19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1.84</v>
      </c>
      <c r="CC85">
        <v>1.4</v>
      </c>
      <c r="CD85">
        <v>0.44</v>
      </c>
      <c r="CE85">
        <v>0</v>
      </c>
      <c r="CF85">
        <v>0.11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34.595280000000002</v>
      </c>
    </row>
    <row r="86" spans="1:114">
      <c r="A86" t="s">
        <v>128</v>
      </c>
      <c r="B86">
        <v>0</v>
      </c>
      <c r="C86">
        <v>46.470399999999998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98.869500000000002</v>
      </c>
      <c r="J86">
        <v>0</v>
      </c>
      <c r="K86">
        <v>687.84215500000005</v>
      </c>
      <c r="L86">
        <v>568.76750000000004</v>
      </c>
      <c r="M86">
        <v>92.92</v>
      </c>
      <c r="N86">
        <v>119.15625</v>
      </c>
      <c r="O86">
        <v>124.79062500000001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20.32</v>
      </c>
      <c r="AG86">
        <v>45.369599999999998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2.2080000000000002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34.595280000000002</v>
      </c>
      <c r="BA86">
        <f t="shared" si="4"/>
        <v>2758.4307940000008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1.84</v>
      </c>
      <c r="CC86">
        <v>1.4</v>
      </c>
      <c r="CD86">
        <v>0.44</v>
      </c>
      <c r="CE86">
        <v>0</v>
      </c>
      <c r="CF86">
        <v>0.11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34.595280000000002</v>
      </c>
    </row>
    <row r="87" spans="1:114">
      <c r="A87" t="s">
        <v>129</v>
      </c>
      <c r="B87">
        <v>0</v>
      </c>
      <c r="C87">
        <v>46.470399999999998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98.869500000000002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18.491199999999999</v>
      </c>
      <c r="AG87">
        <v>45.369599999999998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27.6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34.595280000000002</v>
      </c>
      <c r="BA87">
        <f t="shared" si="4"/>
        <v>2869.630619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1.84</v>
      </c>
      <c r="CC87">
        <v>1.4</v>
      </c>
      <c r="CD87">
        <v>0.44</v>
      </c>
      <c r="CE87">
        <v>0</v>
      </c>
      <c r="CF87">
        <v>0.11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34.595280000000002</v>
      </c>
    </row>
    <row r="88" spans="1:114">
      <c r="A88" t="s">
        <v>130</v>
      </c>
      <c r="B88">
        <v>0</v>
      </c>
      <c r="C88">
        <v>46.470399999999998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98.869500000000002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34.595280000000002</v>
      </c>
      <c r="BA88">
        <f t="shared" si="4"/>
        <v>2853.1254190000004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1.84</v>
      </c>
      <c r="CC88">
        <v>1.4</v>
      </c>
      <c r="CD88">
        <v>0.44</v>
      </c>
      <c r="CE88">
        <v>0</v>
      </c>
      <c r="CF88">
        <v>0.11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34.595280000000002</v>
      </c>
    </row>
    <row r="89" spans="1:114">
      <c r="A89" t="s">
        <v>131</v>
      </c>
      <c r="B89">
        <v>0</v>
      </c>
      <c r="C89">
        <v>46.470399999999998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98.869500000000002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6.6239999999999997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34.515280000000004</v>
      </c>
      <c r="BA89">
        <f t="shared" si="4"/>
        <v>2832.0694190000004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1.84</v>
      </c>
      <c r="CC89">
        <v>1.31</v>
      </c>
      <c r="CD89">
        <v>0.44</v>
      </c>
      <c r="CE89">
        <v>0</v>
      </c>
      <c r="CF89">
        <v>0.12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34.515280000000004</v>
      </c>
    </row>
    <row r="90" spans="1:114">
      <c r="A90" t="s">
        <v>132</v>
      </c>
      <c r="B90">
        <v>0</v>
      </c>
      <c r="C90">
        <v>46.470399999999998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98.869500000000002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2.2080000000000002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34.515280000000004</v>
      </c>
      <c r="BA90">
        <f t="shared" si="4"/>
        <v>2827.6534190000007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1.84</v>
      </c>
      <c r="CC90">
        <v>1.31</v>
      </c>
      <c r="CD90">
        <v>0.44</v>
      </c>
      <c r="CE90">
        <v>0</v>
      </c>
      <c r="CF90">
        <v>0.12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34.515280000000004</v>
      </c>
    </row>
    <row r="91" spans="1:114">
      <c r="A91" t="s">
        <v>133</v>
      </c>
      <c r="B91">
        <v>0</v>
      </c>
      <c r="C91">
        <v>46.689599999999999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2.2080000000000002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34.595280000000002</v>
      </c>
      <c r="BA91">
        <f t="shared" si="4"/>
        <v>2829.0956190000006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1.86</v>
      </c>
      <c r="CC91">
        <v>1.35</v>
      </c>
      <c r="CD91">
        <v>0.45</v>
      </c>
      <c r="CE91">
        <v>0</v>
      </c>
      <c r="CF91">
        <v>0.13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34.595280000000002</v>
      </c>
    </row>
    <row r="92" spans="1:114">
      <c r="A92" t="s">
        <v>134</v>
      </c>
      <c r="B92">
        <v>0</v>
      </c>
      <c r="C92">
        <v>46.689599999999999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16.302</v>
      </c>
      <c r="AR92">
        <v>2.2080000000000002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34.605279999999993</v>
      </c>
      <c r="BA92">
        <f t="shared" si="4"/>
        <v>2829.1056190000008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1.86</v>
      </c>
      <c r="CC92">
        <v>1.35</v>
      </c>
      <c r="CD92">
        <v>0.45</v>
      </c>
      <c r="CE92">
        <v>0</v>
      </c>
      <c r="CF92">
        <v>0.14000000000000001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34.605279999999993</v>
      </c>
    </row>
    <row r="93" spans="1:114">
      <c r="A93" t="s">
        <v>135</v>
      </c>
      <c r="B93">
        <v>0</v>
      </c>
      <c r="C93">
        <v>46.689599999999999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45.524999999999999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2.2080000000000002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34.605279999999993</v>
      </c>
      <c r="BA93">
        <f t="shared" si="4"/>
        <v>2822.1551390000004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1.86</v>
      </c>
      <c r="CC93">
        <v>1.35</v>
      </c>
      <c r="CD93">
        <v>0.45</v>
      </c>
      <c r="CE93">
        <v>0</v>
      </c>
      <c r="CF93">
        <v>0.14000000000000001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34.605279999999993</v>
      </c>
    </row>
    <row r="94" spans="1:114">
      <c r="A94" t="s">
        <v>136</v>
      </c>
      <c r="B94">
        <v>0</v>
      </c>
      <c r="C94">
        <v>46.689599999999999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45.524999999999999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55.361499999999999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2.2080000000000002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34.565280000000001</v>
      </c>
      <c r="BA94">
        <f t="shared" si="4"/>
        <v>2849.4221390000002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1.86</v>
      </c>
      <c r="CC94">
        <v>1.31</v>
      </c>
      <c r="CD94">
        <v>0.44</v>
      </c>
      <c r="CE94">
        <v>0</v>
      </c>
      <c r="CF94">
        <v>0.15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34.565280000000001</v>
      </c>
    </row>
    <row r="95" spans="1:114">
      <c r="A95" t="s">
        <v>137</v>
      </c>
      <c r="B95">
        <v>0</v>
      </c>
      <c r="C95">
        <v>46.689599999999999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45.524999999999999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45.369599999999998</v>
      </c>
      <c r="AH95">
        <v>0</v>
      </c>
      <c r="AI95">
        <v>0</v>
      </c>
      <c r="AJ95">
        <v>0</v>
      </c>
      <c r="AK95">
        <v>55.361499999999999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2.2080000000000002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34.595280000000002</v>
      </c>
      <c r="BA95">
        <f t="shared" si="4"/>
        <v>2849.4521390000004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1.31</v>
      </c>
      <c r="CD95">
        <v>0.44</v>
      </c>
      <c r="CE95">
        <v>0</v>
      </c>
      <c r="CF95">
        <v>0.15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34.595280000000002</v>
      </c>
    </row>
    <row r="96" spans="1:114">
      <c r="A96" t="s">
        <v>138</v>
      </c>
      <c r="B96">
        <v>0</v>
      </c>
      <c r="C96">
        <v>46.689599999999999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45.524999999999999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45.369599999999998</v>
      </c>
      <c r="AH96">
        <v>0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2.2080000000000002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34.595280000000002</v>
      </c>
      <c r="BA96">
        <f t="shared" si="4"/>
        <v>2849.4521390000004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1.31</v>
      </c>
      <c r="CD96">
        <v>0.44</v>
      </c>
      <c r="CE96">
        <v>0</v>
      </c>
      <c r="CF96">
        <v>0.15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34.595280000000002</v>
      </c>
    </row>
    <row r="97" spans="1:114">
      <c r="A97" t="s">
        <v>139</v>
      </c>
      <c r="B97">
        <v>0</v>
      </c>
      <c r="C97">
        <v>46.689599999999999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45.524999999999999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45.369599999999998</v>
      </c>
      <c r="AH97">
        <v>0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0.60729</v>
      </c>
      <c r="AO97">
        <v>0</v>
      </c>
      <c r="AP97">
        <v>1.5371999999999999</v>
      </c>
      <c r="AQ97">
        <v>0</v>
      </c>
      <c r="AR97">
        <v>2.2080000000000002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34.595280000000002</v>
      </c>
      <c r="BA97">
        <f t="shared" si="4"/>
        <v>2849.4521390000004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1.31</v>
      </c>
      <c r="CD97">
        <v>0.44</v>
      </c>
      <c r="CE97">
        <v>0</v>
      </c>
      <c r="CF97">
        <v>0.15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34.595280000000002</v>
      </c>
    </row>
    <row r="98" spans="1:114">
      <c r="A98" t="s">
        <v>140</v>
      </c>
      <c r="B98">
        <v>0</v>
      </c>
      <c r="C98">
        <v>46.689599999999999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45.524999999999999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45.369599999999998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0.60729</v>
      </c>
      <c r="AO98">
        <v>0</v>
      </c>
      <c r="AP98">
        <v>1.5371999999999999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34.595280000000002</v>
      </c>
      <c r="BA98">
        <f t="shared" si="4"/>
        <v>2826.5611390000004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1.31</v>
      </c>
      <c r="CD98">
        <v>0.44</v>
      </c>
      <c r="CE98">
        <v>0</v>
      </c>
      <c r="CF98">
        <v>0.15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34.595280000000002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1.0964658000000009</v>
      </c>
      <c r="D99">
        <f t="shared" si="6"/>
        <v>2.0550000000000009E-2</v>
      </c>
      <c r="E99">
        <f t="shared" si="6"/>
        <v>0</v>
      </c>
      <c r="F99">
        <f t="shared" si="6"/>
        <v>1.8106744500000023</v>
      </c>
      <c r="G99">
        <f t="shared" si="6"/>
        <v>2.912325E-2</v>
      </c>
      <c r="H99">
        <f t="shared" si="6"/>
        <v>0</v>
      </c>
      <c r="I99">
        <f t="shared" si="6"/>
        <v>2.3934420000000007</v>
      </c>
      <c r="J99">
        <f t="shared" si="6"/>
        <v>2.9718000000000015E-2</v>
      </c>
      <c r="K99">
        <f t="shared" si="6"/>
        <v>16.508211719999974</v>
      </c>
      <c r="L99">
        <f t="shared" si="6"/>
        <v>9.6284119640000139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3.0095999999999949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0.49756439999999885</v>
      </c>
      <c r="W99">
        <f t="shared" si="6"/>
        <v>1.0684596100000008</v>
      </c>
      <c r="X99">
        <f t="shared" si="6"/>
        <v>2.3602500000000002</v>
      </c>
      <c r="Y99">
        <f t="shared" si="6"/>
        <v>0</v>
      </c>
      <c r="Z99">
        <f t="shared" si="6"/>
        <v>5.2609699999999988E-2</v>
      </c>
      <c r="AA99">
        <f t="shared" si="6"/>
        <v>8.7682889999999999E-2</v>
      </c>
      <c r="AB99">
        <f t="shared" si="6"/>
        <v>0.13621832</v>
      </c>
      <c r="AC99">
        <f t="shared" si="6"/>
        <v>0.12958322175000006</v>
      </c>
      <c r="AD99">
        <f t="shared" si="6"/>
        <v>0.13861380000000001</v>
      </c>
      <c r="AE99">
        <f t="shared" si="6"/>
        <v>0.27900228599999999</v>
      </c>
      <c r="AF99">
        <f t="shared" si="6"/>
        <v>0.37033199999999999</v>
      </c>
      <c r="AG99">
        <f t="shared" si="6"/>
        <v>1.0888704</v>
      </c>
      <c r="AH99">
        <f t="shared" si="6"/>
        <v>0.61551</v>
      </c>
      <c r="AI99">
        <f t="shared" si="6"/>
        <v>5.5397999999999975E-2</v>
      </c>
      <c r="AJ99">
        <f t="shared" si="6"/>
        <v>0</v>
      </c>
      <c r="AK99">
        <f t="shared" si="6"/>
        <v>1.3286759999999997</v>
      </c>
      <c r="AL99">
        <f t="shared" si="6"/>
        <v>0.20265280000000022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4.6116000000000081E-2</v>
      </c>
      <c r="AQ99">
        <f t="shared" si="6"/>
        <v>0.68842950000000014</v>
      </c>
      <c r="AR99">
        <f t="shared" si="6"/>
        <v>0.14641800000000016</v>
      </c>
      <c r="AS99">
        <f t="shared" si="6"/>
        <v>0.16909164000000029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2.2859999999999998E-3</v>
      </c>
      <c r="AY99">
        <f t="shared" si="6"/>
        <v>0</v>
      </c>
      <c r="AZ99">
        <f t="shared" si="6"/>
        <v>0.84256426999999989</v>
      </c>
      <c r="BA99">
        <f>SUM(B99:AZ99)</f>
        <v>63.834119917749945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5.2559999999999961E-2</v>
      </c>
      <c r="BQ99">
        <f t="shared" si="8"/>
        <v>0</v>
      </c>
      <c r="BR99">
        <f t="shared" si="8"/>
        <v>3.1659500000000011E-3</v>
      </c>
      <c r="BS99">
        <f t="shared" si="8"/>
        <v>3.9600000000000073E-2</v>
      </c>
      <c r="BT99">
        <f t="shared" si="8"/>
        <v>5.2500000000000012E-3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4.526999999999997E-2</v>
      </c>
      <c r="CC99">
        <f t="shared" si="8"/>
        <v>3.2365000000000033E-2</v>
      </c>
      <c r="CD99">
        <f t="shared" si="8"/>
        <v>1.0757499999999993E-2</v>
      </c>
      <c r="CE99">
        <f t="shared" si="8"/>
        <v>0</v>
      </c>
      <c r="CF99">
        <f t="shared" si="8"/>
        <v>2.1300000000000012E-3</v>
      </c>
      <c r="CG99">
        <f t="shared" si="8"/>
        <v>9.0479999999999949E-2</v>
      </c>
      <c r="CH99">
        <f t="shared" si="8"/>
        <v>4.9091000000000004E-3</v>
      </c>
      <c r="CI99">
        <f t="shared" si="8"/>
        <v>0.12754999999999975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0.84256426999999989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374.72932200000002</v>
      </c>
      <c r="L3">
        <v>361.02110800000003</v>
      </c>
      <c r="M3">
        <v>92.92</v>
      </c>
      <c r="N3">
        <v>119.15625</v>
      </c>
      <c r="O3">
        <v>124.7899</v>
      </c>
      <c r="P3">
        <v>121.1991</v>
      </c>
      <c r="Q3">
        <v>11.220200999999999</v>
      </c>
      <c r="R3">
        <v>17.181609999999999</v>
      </c>
      <c r="S3">
        <v>13.602572</v>
      </c>
      <c r="T3">
        <v>0.56000000000000005</v>
      </c>
      <c r="U3">
        <v>348.97500000000002</v>
      </c>
      <c r="V3">
        <v>7.861205</v>
      </c>
      <c r="W3">
        <v>13.98</v>
      </c>
      <c r="X3">
        <v>52.100448999999998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45.369599999999998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0.60729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78.639592999999991</v>
      </c>
      <c r="BA3">
        <f>SUM(B3:AZ3)</f>
        <v>1916.80008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1.31</v>
      </c>
      <c r="BJ3">
        <v>0.44</v>
      </c>
      <c r="BK3">
        <v>1.73</v>
      </c>
      <c r="BL3">
        <v>0</v>
      </c>
      <c r="BM3">
        <v>0.08</v>
      </c>
      <c r="BN3">
        <v>2.34</v>
      </c>
      <c r="BO3">
        <v>3.77</v>
      </c>
      <c r="BP3">
        <v>0.26</v>
      </c>
      <c r="BQ3">
        <v>2</v>
      </c>
      <c r="BR3">
        <v>2.19</v>
      </c>
      <c r="BS3">
        <v>1.65</v>
      </c>
      <c r="BT3">
        <v>2.9693719999999999</v>
      </c>
      <c r="BU3">
        <v>1.342031</v>
      </c>
      <c r="BV3">
        <v>2.4493299999999998</v>
      </c>
      <c r="BW3">
        <v>1.7974000000000001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78.639592999999991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374.56739599999997</v>
      </c>
      <c r="L4">
        <v>361.02110800000003</v>
      </c>
      <c r="M4">
        <v>92.92</v>
      </c>
      <c r="N4">
        <v>119.15625</v>
      </c>
      <c r="O4">
        <v>124.7899</v>
      </c>
      <c r="P4">
        <v>121.1991</v>
      </c>
      <c r="Q4">
        <v>11.220200999999999</v>
      </c>
      <c r="R4">
        <v>10.079679</v>
      </c>
      <c r="S4">
        <v>13.602572</v>
      </c>
      <c r="T4">
        <v>0.56000000000000005</v>
      </c>
      <c r="U4">
        <v>348.97500000000002</v>
      </c>
      <c r="V4">
        <v>2</v>
      </c>
      <c r="W4">
        <v>13.98</v>
      </c>
      <c r="X4">
        <v>35.1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45.369599999999998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0.60729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78.639592999999991</v>
      </c>
      <c r="BA4">
        <f t="shared" ref="BA4:BA67" si="1">SUM(B4:AZ4)</f>
        <v>1886.6745689999998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1.31</v>
      </c>
      <c r="BJ4">
        <v>0.44</v>
      </c>
      <c r="BK4">
        <v>1.73</v>
      </c>
      <c r="BL4">
        <v>0</v>
      </c>
      <c r="BM4">
        <v>0.08</v>
      </c>
      <c r="BN4">
        <v>2.34</v>
      </c>
      <c r="BO4">
        <v>3.77</v>
      </c>
      <c r="BP4">
        <v>0.26</v>
      </c>
      <c r="BQ4">
        <v>2</v>
      </c>
      <c r="BR4">
        <v>2.19</v>
      </c>
      <c r="BS4">
        <v>1.65</v>
      </c>
      <c r="BT4">
        <v>2.9693719999999999</v>
      </c>
      <c r="BU4">
        <v>1.342031</v>
      </c>
      <c r="BV4">
        <v>2.4493299999999998</v>
      </c>
      <c r="BW4">
        <v>1.7974000000000001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78.639592999999991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374.56151199999999</v>
      </c>
      <c r="L5">
        <v>361.02110800000003</v>
      </c>
      <c r="M5">
        <v>92.92</v>
      </c>
      <c r="N5">
        <v>119.15625</v>
      </c>
      <c r="O5">
        <v>124.7899</v>
      </c>
      <c r="P5">
        <v>121.1991</v>
      </c>
      <c r="Q5">
        <v>11.220200999999999</v>
      </c>
      <c r="R5">
        <v>10.079679</v>
      </c>
      <c r="S5">
        <v>13.602572</v>
      </c>
      <c r="T5">
        <v>0.56000000000000005</v>
      </c>
      <c r="U5">
        <v>348.97500000000002</v>
      </c>
      <c r="V5">
        <v>2</v>
      </c>
      <c r="W5">
        <v>13.98</v>
      </c>
      <c r="X5">
        <v>35.1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45.369599999999998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77.645942999999988</v>
      </c>
      <c r="BA5">
        <f t="shared" si="1"/>
        <v>1864.6990349999996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1.31</v>
      </c>
      <c r="BJ5">
        <v>0.44</v>
      </c>
      <c r="BK5">
        <v>1.73</v>
      </c>
      <c r="BL5">
        <v>0</v>
      </c>
      <c r="BM5">
        <v>0.08</v>
      </c>
      <c r="BN5">
        <v>2.34</v>
      </c>
      <c r="BO5">
        <v>3.77</v>
      </c>
      <c r="BP5">
        <v>0.26</v>
      </c>
      <c r="BQ5">
        <v>2</v>
      </c>
      <c r="BR5">
        <v>2.19</v>
      </c>
      <c r="BS5">
        <v>1.65</v>
      </c>
      <c r="BT5">
        <v>2.9693719999999999</v>
      </c>
      <c r="BU5">
        <v>1.342031</v>
      </c>
      <c r="BV5">
        <v>2.4493299999999998</v>
      </c>
      <c r="BW5">
        <v>1.7974000000000001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3.26485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77.645942999999988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374.56739599999997</v>
      </c>
      <c r="L6">
        <v>361.02110800000003</v>
      </c>
      <c r="M6">
        <v>92.92</v>
      </c>
      <c r="N6">
        <v>119.15625</v>
      </c>
      <c r="O6">
        <v>124.7899</v>
      </c>
      <c r="P6">
        <v>121.1991</v>
      </c>
      <c r="Q6">
        <v>11.220200999999999</v>
      </c>
      <c r="R6">
        <v>10.079679</v>
      </c>
      <c r="S6">
        <v>13.602572</v>
      </c>
      <c r="T6">
        <v>0.56000000000000005</v>
      </c>
      <c r="U6">
        <v>348.97500000000002</v>
      </c>
      <c r="V6">
        <v>2</v>
      </c>
      <c r="W6">
        <v>13.98</v>
      </c>
      <c r="X6">
        <v>35.1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45.369599999999998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77.645942999999988</v>
      </c>
      <c r="BA6">
        <f t="shared" si="1"/>
        <v>1861.3929189999997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1.31</v>
      </c>
      <c r="BJ6">
        <v>0.44</v>
      </c>
      <c r="BK6">
        <v>1.73</v>
      </c>
      <c r="BL6">
        <v>0</v>
      </c>
      <c r="BM6">
        <v>0.08</v>
      </c>
      <c r="BN6">
        <v>2.34</v>
      </c>
      <c r="BO6">
        <v>3.77</v>
      </c>
      <c r="BP6">
        <v>0.26</v>
      </c>
      <c r="BQ6">
        <v>2</v>
      </c>
      <c r="BR6">
        <v>2.19</v>
      </c>
      <c r="BS6">
        <v>1.65</v>
      </c>
      <c r="BT6">
        <v>2.9693719999999999</v>
      </c>
      <c r="BU6">
        <v>1.342031</v>
      </c>
      <c r="BV6">
        <v>2.4493299999999998</v>
      </c>
      <c r="BW6">
        <v>1.7974000000000001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3.26485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77.645942999999988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374.56151199999999</v>
      </c>
      <c r="L7">
        <v>361.02110800000003</v>
      </c>
      <c r="M7">
        <v>92.92</v>
      </c>
      <c r="N7">
        <v>119.15625</v>
      </c>
      <c r="O7">
        <v>124.7899</v>
      </c>
      <c r="P7">
        <v>121.1991</v>
      </c>
      <c r="Q7">
        <v>11.220200999999999</v>
      </c>
      <c r="R7">
        <v>16.370266000000001</v>
      </c>
      <c r="S7">
        <v>13.602572</v>
      </c>
      <c r="T7">
        <v>0.56000000000000005</v>
      </c>
      <c r="U7">
        <v>348.97500000000002</v>
      </c>
      <c r="V7">
        <v>2</v>
      </c>
      <c r="W7">
        <v>13.98</v>
      </c>
      <c r="X7">
        <v>35.1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45.369599999999998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77.704446999999988</v>
      </c>
      <c r="BA7">
        <f t="shared" si="1"/>
        <v>1867.7361259999996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1.31</v>
      </c>
      <c r="BJ7">
        <v>0.44</v>
      </c>
      <c r="BK7">
        <v>1.73</v>
      </c>
      <c r="BL7">
        <v>0</v>
      </c>
      <c r="BM7">
        <v>0.08</v>
      </c>
      <c r="BN7">
        <v>2.34</v>
      </c>
      <c r="BO7">
        <v>3.77</v>
      </c>
      <c r="BP7">
        <v>0.26</v>
      </c>
      <c r="BQ7">
        <v>2</v>
      </c>
      <c r="BR7">
        <v>2.19</v>
      </c>
      <c r="BS7">
        <v>1.65</v>
      </c>
      <c r="BT7">
        <v>2.9693719999999999</v>
      </c>
      <c r="BU7">
        <v>1.342031</v>
      </c>
      <c r="BV7">
        <v>2.4601199999999999</v>
      </c>
      <c r="BW7">
        <v>1.8451139999999999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3.26485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77.704446999999988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374.56739599999997</v>
      </c>
      <c r="L8">
        <v>361.02110800000003</v>
      </c>
      <c r="M8">
        <v>92.92</v>
      </c>
      <c r="N8">
        <v>119.15625</v>
      </c>
      <c r="O8">
        <v>124.7899</v>
      </c>
      <c r="P8">
        <v>121.1991</v>
      </c>
      <c r="Q8">
        <v>11.220200999999999</v>
      </c>
      <c r="R8">
        <v>16.370266000000001</v>
      </c>
      <c r="S8">
        <v>13.602572</v>
      </c>
      <c r="T8">
        <v>0.56000000000000005</v>
      </c>
      <c r="U8">
        <v>348.97500000000002</v>
      </c>
      <c r="V8">
        <v>2</v>
      </c>
      <c r="W8">
        <v>13.98</v>
      </c>
      <c r="X8">
        <v>35.1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45.369599999999998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10.769204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77.708982999999975</v>
      </c>
      <c r="BA8">
        <f t="shared" si="1"/>
        <v>1867.2681499999997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1.31</v>
      </c>
      <c r="BJ8">
        <v>0.44</v>
      </c>
      <c r="BK8">
        <v>1.73</v>
      </c>
      <c r="BL8">
        <v>0</v>
      </c>
      <c r="BM8">
        <v>0.08</v>
      </c>
      <c r="BN8">
        <v>2.34</v>
      </c>
      <c r="BO8">
        <v>3.77</v>
      </c>
      <c r="BP8">
        <v>0.26</v>
      </c>
      <c r="BQ8">
        <v>2</v>
      </c>
      <c r="BR8">
        <v>2.19</v>
      </c>
      <c r="BS8">
        <v>1.65</v>
      </c>
      <c r="BT8">
        <v>2.9693719999999999</v>
      </c>
      <c r="BU8">
        <v>1.342031</v>
      </c>
      <c r="BV8">
        <v>2.4601199999999999</v>
      </c>
      <c r="BW8">
        <v>1.84965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3.26485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77.708982999999975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374.56151199999999</v>
      </c>
      <c r="L9">
        <v>361.02110800000003</v>
      </c>
      <c r="M9">
        <v>92.92</v>
      </c>
      <c r="N9">
        <v>119.15625</v>
      </c>
      <c r="O9">
        <v>124.7899</v>
      </c>
      <c r="P9">
        <v>121.1991</v>
      </c>
      <c r="Q9">
        <v>11.876194</v>
      </c>
      <c r="R9">
        <v>16.370266000000001</v>
      </c>
      <c r="S9">
        <v>13.602572</v>
      </c>
      <c r="T9">
        <v>0.56000000000000005</v>
      </c>
      <c r="U9">
        <v>348.97500000000002</v>
      </c>
      <c r="V9">
        <v>2</v>
      </c>
      <c r="W9">
        <v>13.98</v>
      </c>
      <c r="X9">
        <v>35.1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45.369599999999998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4.7081999999999997</v>
      </c>
      <c r="AT9">
        <v>10.499167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77.708982999999975</v>
      </c>
      <c r="BA9">
        <f t="shared" si="1"/>
        <v>1855.6759419999994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1.31</v>
      </c>
      <c r="BJ9">
        <v>0.44</v>
      </c>
      <c r="BK9">
        <v>1.73</v>
      </c>
      <c r="BL9">
        <v>0</v>
      </c>
      <c r="BM9">
        <v>0.08</v>
      </c>
      <c r="BN9">
        <v>2.34</v>
      </c>
      <c r="BO9">
        <v>3.77</v>
      </c>
      <c r="BP9">
        <v>0.26</v>
      </c>
      <c r="BQ9">
        <v>2</v>
      </c>
      <c r="BR9">
        <v>2.19</v>
      </c>
      <c r="BS9">
        <v>1.65</v>
      </c>
      <c r="BT9">
        <v>2.9693719999999999</v>
      </c>
      <c r="BU9">
        <v>1.342031</v>
      </c>
      <c r="BV9">
        <v>2.4601199999999999</v>
      </c>
      <c r="BW9">
        <v>1.84965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3.26485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77.708982999999975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374.56739599999997</v>
      </c>
      <c r="L10">
        <v>361.02110800000003</v>
      </c>
      <c r="M10">
        <v>92.92</v>
      </c>
      <c r="N10">
        <v>119.15625</v>
      </c>
      <c r="O10">
        <v>124.7899</v>
      </c>
      <c r="P10">
        <v>121.1991</v>
      </c>
      <c r="Q10">
        <v>11.876194</v>
      </c>
      <c r="R10">
        <v>16.370266000000001</v>
      </c>
      <c r="S10">
        <v>13.602572</v>
      </c>
      <c r="T10">
        <v>0.56000000000000005</v>
      </c>
      <c r="U10">
        <v>348.97500000000002</v>
      </c>
      <c r="V10">
        <v>2</v>
      </c>
      <c r="W10">
        <v>13.98</v>
      </c>
      <c r="X10">
        <v>35.1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45.369599999999998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4.7081999999999997</v>
      </c>
      <c r="AT10">
        <v>10.068839000000001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77.708982999999975</v>
      </c>
      <c r="BA10">
        <f t="shared" si="1"/>
        <v>1855.2514979999996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1.31</v>
      </c>
      <c r="BJ10">
        <v>0.44</v>
      </c>
      <c r="BK10">
        <v>1.73</v>
      </c>
      <c r="BL10">
        <v>0</v>
      </c>
      <c r="BM10">
        <v>0.08</v>
      </c>
      <c r="BN10">
        <v>2.34</v>
      </c>
      <c r="BO10">
        <v>3.77</v>
      </c>
      <c r="BP10">
        <v>0.26</v>
      </c>
      <c r="BQ10">
        <v>2</v>
      </c>
      <c r="BR10">
        <v>2.19</v>
      </c>
      <c r="BS10">
        <v>1.65</v>
      </c>
      <c r="BT10">
        <v>2.9693719999999999</v>
      </c>
      <c r="BU10">
        <v>1.342031</v>
      </c>
      <c r="BV10">
        <v>2.4601199999999999</v>
      </c>
      <c r="BW10">
        <v>1.84965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3.26485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77.708982999999975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374.56151199999999</v>
      </c>
      <c r="L11">
        <v>361.02110800000003</v>
      </c>
      <c r="M11">
        <v>92.92</v>
      </c>
      <c r="N11">
        <v>119.15625</v>
      </c>
      <c r="O11">
        <v>124.7899</v>
      </c>
      <c r="P11">
        <v>121.1991</v>
      </c>
      <c r="Q11">
        <v>11.876194</v>
      </c>
      <c r="R11">
        <v>15.148911999999999</v>
      </c>
      <c r="S11">
        <v>13.138954</v>
      </c>
      <c r="T11">
        <v>0.56000000000000005</v>
      </c>
      <c r="U11">
        <v>348.97500000000002</v>
      </c>
      <c r="V11">
        <v>2</v>
      </c>
      <c r="W11">
        <v>13.98</v>
      </c>
      <c r="X11">
        <v>35.1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45.369599999999998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4.7081999999999997</v>
      </c>
      <c r="AT11">
        <v>10.402778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77.656732999999988</v>
      </c>
      <c r="BA11">
        <f t="shared" si="1"/>
        <v>1853.8423309999998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1.31</v>
      </c>
      <c r="BJ11">
        <v>0.44</v>
      </c>
      <c r="BK11">
        <v>1.73</v>
      </c>
      <c r="BL11">
        <v>0</v>
      </c>
      <c r="BM11">
        <v>0.08</v>
      </c>
      <c r="BN11">
        <v>2.34</v>
      </c>
      <c r="BO11">
        <v>3.77</v>
      </c>
      <c r="BP11">
        <v>0.26</v>
      </c>
      <c r="BQ11">
        <v>2</v>
      </c>
      <c r="BR11">
        <v>2.19</v>
      </c>
      <c r="BS11">
        <v>1.65</v>
      </c>
      <c r="BT11">
        <v>2.9693719999999999</v>
      </c>
      <c r="BU11">
        <v>1.342031</v>
      </c>
      <c r="BV11">
        <v>2.4601199999999999</v>
      </c>
      <c r="BW11">
        <v>1.7974000000000001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3.26485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77.656732999999988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374.56739599999997</v>
      </c>
      <c r="L12">
        <v>361.02110800000003</v>
      </c>
      <c r="M12">
        <v>92.92</v>
      </c>
      <c r="N12">
        <v>119.15625</v>
      </c>
      <c r="O12">
        <v>124.7899</v>
      </c>
      <c r="P12">
        <v>121.1991</v>
      </c>
      <c r="Q12">
        <v>11.876194</v>
      </c>
      <c r="R12">
        <v>15.148911999999999</v>
      </c>
      <c r="S12">
        <v>13.138954</v>
      </c>
      <c r="T12">
        <v>0.56000000000000005</v>
      </c>
      <c r="U12">
        <v>348.97500000000002</v>
      </c>
      <c r="V12">
        <v>2</v>
      </c>
      <c r="W12">
        <v>13.98</v>
      </c>
      <c r="X12">
        <v>35.1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45.369599999999998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4.7081999999999997</v>
      </c>
      <c r="AT12">
        <v>11.111158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77.656732999999988</v>
      </c>
      <c r="BA12">
        <f t="shared" si="1"/>
        <v>1854.556595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1.31</v>
      </c>
      <c r="BJ12">
        <v>0.44</v>
      </c>
      <c r="BK12">
        <v>1.73</v>
      </c>
      <c r="BL12">
        <v>0</v>
      </c>
      <c r="BM12">
        <v>0.08</v>
      </c>
      <c r="BN12">
        <v>2.34</v>
      </c>
      <c r="BO12">
        <v>3.77</v>
      </c>
      <c r="BP12">
        <v>0.26</v>
      </c>
      <c r="BQ12">
        <v>2</v>
      </c>
      <c r="BR12">
        <v>2.19</v>
      </c>
      <c r="BS12">
        <v>1.65</v>
      </c>
      <c r="BT12">
        <v>2.9693719999999999</v>
      </c>
      <c r="BU12">
        <v>1.342031</v>
      </c>
      <c r="BV12">
        <v>2.4601199999999999</v>
      </c>
      <c r="BW12">
        <v>1.7974000000000001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3.26485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77.656732999999988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374.56151199999999</v>
      </c>
      <c r="L13">
        <v>361.02110800000003</v>
      </c>
      <c r="M13">
        <v>92.92</v>
      </c>
      <c r="N13">
        <v>119.15625</v>
      </c>
      <c r="O13">
        <v>124.7899</v>
      </c>
      <c r="P13">
        <v>121.1991</v>
      </c>
      <c r="Q13">
        <v>11.876194</v>
      </c>
      <c r="R13">
        <v>9.51</v>
      </c>
      <c r="S13">
        <v>13.569523999999999</v>
      </c>
      <c r="T13">
        <v>0.56000000000000005</v>
      </c>
      <c r="U13">
        <v>348.97500000000002</v>
      </c>
      <c r="V13">
        <v>2</v>
      </c>
      <c r="W13">
        <v>13.98</v>
      </c>
      <c r="X13">
        <v>35.1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18.288</v>
      </c>
      <c r="AG13">
        <v>45.369599999999998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5.3807999999999998</v>
      </c>
      <c r="AT13">
        <v>11.229986999999999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77.656732999999988</v>
      </c>
      <c r="BA13">
        <f t="shared" si="1"/>
        <v>1850.1337979999994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1.31</v>
      </c>
      <c r="BJ13">
        <v>0.44</v>
      </c>
      <c r="BK13">
        <v>1.73</v>
      </c>
      <c r="BL13">
        <v>0</v>
      </c>
      <c r="BM13">
        <v>0.08</v>
      </c>
      <c r="BN13">
        <v>2.34</v>
      </c>
      <c r="BO13">
        <v>3.77</v>
      </c>
      <c r="BP13">
        <v>0.26</v>
      </c>
      <c r="BQ13">
        <v>2</v>
      </c>
      <c r="BR13">
        <v>2.19</v>
      </c>
      <c r="BS13">
        <v>1.65</v>
      </c>
      <c r="BT13">
        <v>2.9693719999999999</v>
      </c>
      <c r="BU13">
        <v>1.342031</v>
      </c>
      <c r="BV13">
        <v>2.4601199999999999</v>
      </c>
      <c r="BW13">
        <v>1.7974000000000001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3.26485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77.656732999999988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374.56739599999997</v>
      </c>
      <c r="L14">
        <v>361.02110800000003</v>
      </c>
      <c r="M14">
        <v>92.92</v>
      </c>
      <c r="N14">
        <v>119.15625</v>
      </c>
      <c r="O14">
        <v>124.7899</v>
      </c>
      <c r="P14">
        <v>121.1991</v>
      </c>
      <c r="Q14">
        <v>11.876194</v>
      </c>
      <c r="R14">
        <v>9.51</v>
      </c>
      <c r="S14">
        <v>13.569523999999999</v>
      </c>
      <c r="T14">
        <v>0.56000000000000005</v>
      </c>
      <c r="U14">
        <v>348.97500000000002</v>
      </c>
      <c r="V14">
        <v>2</v>
      </c>
      <c r="W14">
        <v>13.98</v>
      </c>
      <c r="X14">
        <v>35.1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18.288</v>
      </c>
      <c r="AG14">
        <v>45.369599999999998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77.656732999999988</v>
      </c>
      <c r="BA14">
        <f t="shared" si="1"/>
        <v>1850.1572949999995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1.31</v>
      </c>
      <c r="BJ14">
        <v>0.44</v>
      </c>
      <c r="BK14">
        <v>1.73</v>
      </c>
      <c r="BL14">
        <v>0</v>
      </c>
      <c r="BM14">
        <v>0.08</v>
      </c>
      <c r="BN14">
        <v>2.34</v>
      </c>
      <c r="BO14">
        <v>3.77</v>
      </c>
      <c r="BP14">
        <v>0.26</v>
      </c>
      <c r="BQ14">
        <v>2</v>
      </c>
      <c r="BR14">
        <v>2.19</v>
      </c>
      <c r="BS14">
        <v>1.65</v>
      </c>
      <c r="BT14">
        <v>2.9693719999999999</v>
      </c>
      <c r="BU14">
        <v>1.342031</v>
      </c>
      <c r="BV14">
        <v>2.4601199999999999</v>
      </c>
      <c r="BW14">
        <v>1.7974000000000001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3.26485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77.656732999999988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374.56151199999999</v>
      </c>
      <c r="L15">
        <v>361.02110800000003</v>
      </c>
      <c r="M15">
        <v>92.92</v>
      </c>
      <c r="N15">
        <v>119.15625</v>
      </c>
      <c r="O15">
        <v>124.7899</v>
      </c>
      <c r="P15">
        <v>121.1991</v>
      </c>
      <c r="Q15">
        <v>11.876194</v>
      </c>
      <c r="R15">
        <v>9.51</v>
      </c>
      <c r="S15">
        <v>13.964072</v>
      </c>
      <c r="T15">
        <v>0.56000000000000005</v>
      </c>
      <c r="U15">
        <v>348.97500000000002</v>
      </c>
      <c r="V15">
        <v>2</v>
      </c>
      <c r="W15">
        <v>13.98</v>
      </c>
      <c r="X15">
        <v>35.1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18.288</v>
      </c>
      <c r="AG15">
        <v>45.369599999999998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77.670975999999982</v>
      </c>
      <c r="BA15">
        <f t="shared" si="1"/>
        <v>1850.5602019999994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1.31</v>
      </c>
      <c r="BJ15">
        <v>0.44</v>
      </c>
      <c r="BK15">
        <v>1.73</v>
      </c>
      <c r="BL15">
        <v>0</v>
      </c>
      <c r="BM15">
        <v>0.08</v>
      </c>
      <c r="BN15">
        <v>2.34</v>
      </c>
      <c r="BO15">
        <v>3.77</v>
      </c>
      <c r="BP15">
        <v>0.26</v>
      </c>
      <c r="BQ15">
        <v>2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1.7974000000000001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3.26485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77.670975999999982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374.56739599999997</v>
      </c>
      <c r="L16">
        <v>361.02110800000003</v>
      </c>
      <c r="M16">
        <v>92.92</v>
      </c>
      <c r="N16">
        <v>119.15625</v>
      </c>
      <c r="O16">
        <v>124.7899</v>
      </c>
      <c r="P16">
        <v>121.1991</v>
      </c>
      <c r="Q16">
        <v>11.876194</v>
      </c>
      <c r="R16">
        <v>9.51</v>
      </c>
      <c r="S16">
        <v>13.964072</v>
      </c>
      <c r="T16">
        <v>0.56000000000000005</v>
      </c>
      <c r="U16">
        <v>348.97500000000002</v>
      </c>
      <c r="V16">
        <v>2</v>
      </c>
      <c r="W16">
        <v>13.98</v>
      </c>
      <c r="X16">
        <v>35.1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18.288</v>
      </c>
      <c r="AG16">
        <v>45.369599999999998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5.3807999999999998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77.670975999999982</v>
      </c>
      <c r="BA16">
        <f t="shared" si="1"/>
        <v>1850.5660859999996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1.31</v>
      </c>
      <c r="BJ16">
        <v>0.44</v>
      </c>
      <c r="BK16">
        <v>1.73</v>
      </c>
      <c r="BL16">
        <v>0</v>
      </c>
      <c r="BM16">
        <v>0.08</v>
      </c>
      <c r="BN16">
        <v>2.34</v>
      </c>
      <c r="BO16">
        <v>3.77</v>
      </c>
      <c r="BP16">
        <v>0.26</v>
      </c>
      <c r="BQ16">
        <v>2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1.7974000000000001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3.26485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77.670975999999982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374.56151199999999</v>
      </c>
      <c r="L17">
        <v>361.02110800000003</v>
      </c>
      <c r="M17">
        <v>92.92</v>
      </c>
      <c r="N17">
        <v>119.15625</v>
      </c>
      <c r="O17">
        <v>124.7899</v>
      </c>
      <c r="P17">
        <v>121.1991</v>
      </c>
      <c r="Q17">
        <v>11.876194</v>
      </c>
      <c r="R17">
        <v>9.51</v>
      </c>
      <c r="S17">
        <v>13.602572</v>
      </c>
      <c r="T17">
        <v>0.56000000000000005</v>
      </c>
      <c r="U17">
        <v>348.97500000000002</v>
      </c>
      <c r="V17">
        <v>2</v>
      </c>
      <c r="W17">
        <v>13.98</v>
      </c>
      <c r="X17">
        <v>35.1</v>
      </c>
      <c r="Y17">
        <v>0</v>
      </c>
      <c r="Z17">
        <v>0</v>
      </c>
      <c r="AA17">
        <v>0</v>
      </c>
      <c r="AB17">
        <v>0</v>
      </c>
      <c r="AC17">
        <v>6.5970000000000004</v>
      </c>
      <c r="AD17">
        <v>0</v>
      </c>
      <c r="AE17">
        <v>0</v>
      </c>
      <c r="AF17">
        <v>18.288</v>
      </c>
      <c r="AG17">
        <v>45.369599999999998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6.726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77.670975999999982</v>
      </c>
      <c r="BA17">
        <f t="shared" si="1"/>
        <v>1858.1409019999996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1.31</v>
      </c>
      <c r="BJ17">
        <v>0.44</v>
      </c>
      <c r="BK17">
        <v>1.73</v>
      </c>
      <c r="BL17">
        <v>0</v>
      </c>
      <c r="BM17">
        <v>0.08</v>
      </c>
      <c r="BN17">
        <v>2.34</v>
      </c>
      <c r="BO17">
        <v>3.77</v>
      </c>
      <c r="BP17">
        <v>0.26</v>
      </c>
      <c r="BQ17">
        <v>2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1.7974000000000001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3.26485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77.670975999999982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374.56739599999997</v>
      </c>
      <c r="L18">
        <v>361.02110800000003</v>
      </c>
      <c r="M18">
        <v>92.92</v>
      </c>
      <c r="N18">
        <v>119.15625</v>
      </c>
      <c r="O18">
        <v>124.7899</v>
      </c>
      <c r="P18">
        <v>121.1991</v>
      </c>
      <c r="Q18">
        <v>11.876194</v>
      </c>
      <c r="R18">
        <v>9.51</v>
      </c>
      <c r="S18">
        <v>13.602572</v>
      </c>
      <c r="T18">
        <v>0.56000000000000005</v>
      </c>
      <c r="U18">
        <v>348.97500000000002</v>
      </c>
      <c r="V18">
        <v>2</v>
      </c>
      <c r="W18">
        <v>13.98</v>
      </c>
      <c r="X18">
        <v>35.1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18.288</v>
      </c>
      <c r="AG18">
        <v>45.369599999999998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3.3119999999999998</v>
      </c>
      <c r="AS18">
        <v>6.726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77.670975999999982</v>
      </c>
      <c r="BA18">
        <f t="shared" si="1"/>
        <v>1861.5772259999999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1.31</v>
      </c>
      <c r="BJ18">
        <v>0.44</v>
      </c>
      <c r="BK18">
        <v>1.73</v>
      </c>
      <c r="BL18">
        <v>0</v>
      </c>
      <c r="BM18">
        <v>0.08</v>
      </c>
      <c r="BN18">
        <v>2.34</v>
      </c>
      <c r="BO18">
        <v>3.77</v>
      </c>
      <c r="BP18">
        <v>0.26</v>
      </c>
      <c r="BQ18">
        <v>2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1.7974000000000001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3.26485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77.670975999999982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365.11513400000001</v>
      </c>
      <c r="L19">
        <v>361.02110800000003</v>
      </c>
      <c r="M19">
        <v>92.92</v>
      </c>
      <c r="N19">
        <v>119.15625</v>
      </c>
      <c r="O19">
        <v>124.7899</v>
      </c>
      <c r="P19">
        <v>121.1991</v>
      </c>
      <c r="Q19">
        <v>11.072616</v>
      </c>
      <c r="R19">
        <v>10.079679</v>
      </c>
      <c r="S19">
        <v>13.602572</v>
      </c>
      <c r="T19">
        <v>0.56000000000000005</v>
      </c>
      <c r="U19">
        <v>348.97500000000002</v>
      </c>
      <c r="V19">
        <v>2</v>
      </c>
      <c r="W19">
        <v>13.98</v>
      </c>
      <c r="X19">
        <v>35.1</v>
      </c>
      <c r="Y19">
        <v>0</v>
      </c>
      <c r="Z19">
        <v>0</v>
      </c>
      <c r="AA19">
        <v>0</v>
      </c>
      <c r="AB19">
        <v>0</v>
      </c>
      <c r="AC19">
        <v>10.02744</v>
      </c>
      <c r="AD19">
        <v>0</v>
      </c>
      <c r="AE19">
        <v>0</v>
      </c>
      <c r="AF19">
        <v>18.288</v>
      </c>
      <c r="AG19">
        <v>45.369599999999998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6.726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77.670975999999982</v>
      </c>
      <c r="BA19">
        <f t="shared" si="1"/>
        <v>1851.8910649999998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1.31</v>
      </c>
      <c r="BJ19">
        <v>0.44</v>
      </c>
      <c r="BK19">
        <v>1.73</v>
      </c>
      <c r="BL19">
        <v>0</v>
      </c>
      <c r="BM19">
        <v>0.08</v>
      </c>
      <c r="BN19">
        <v>2.34</v>
      </c>
      <c r="BO19">
        <v>3.77</v>
      </c>
      <c r="BP19">
        <v>0.26</v>
      </c>
      <c r="BQ19">
        <v>2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1.7974000000000001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3.26485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77.670975999999982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363.24951399999998</v>
      </c>
      <c r="L20">
        <v>361.02110800000003</v>
      </c>
      <c r="M20">
        <v>92.92</v>
      </c>
      <c r="N20">
        <v>119.15625</v>
      </c>
      <c r="O20">
        <v>124.7899</v>
      </c>
      <c r="P20">
        <v>121.1991</v>
      </c>
      <c r="Q20">
        <v>11.072616</v>
      </c>
      <c r="R20">
        <v>10.079679</v>
      </c>
      <c r="S20">
        <v>13.602572</v>
      </c>
      <c r="T20">
        <v>0.56000000000000005</v>
      </c>
      <c r="U20">
        <v>348.97500000000002</v>
      </c>
      <c r="V20">
        <v>2</v>
      </c>
      <c r="W20">
        <v>13.98</v>
      </c>
      <c r="X20">
        <v>35.1</v>
      </c>
      <c r="Y20">
        <v>0</v>
      </c>
      <c r="Z20">
        <v>0</v>
      </c>
      <c r="AA20">
        <v>0</v>
      </c>
      <c r="AB20">
        <v>0</v>
      </c>
      <c r="AC20">
        <v>10.02744</v>
      </c>
      <c r="AD20">
        <v>0</v>
      </c>
      <c r="AE20">
        <v>0</v>
      </c>
      <c r="AF20">
        <v>18.288</v>
      </c>
      <c r="AG20">
        <v>45.369599999999998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6.726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77.670975999999982</v>
      </c>
      <c r="BA20">
        <f t="shared" si="1"/>
        <v>1850.0254449999998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1.31</v>
      </c>
      <c r="BJ20">
        <v>0.44</v>
      </c>
      <c r="BK20">
        <v>1.73</v>
      </c>
      <c r="BL20">
        <v>0</v>
      </c>
      <c r="BM20">
        <v>0.08</v>
      </c>
      <c r="BN20">
        <v>2.34</v>
      </c>
      <c r="BO20">
        <v>3.77</v>
      </c>
      <c r="BP20">
        <v>0.26</v>
      </c>
      <c r="BQ20">
        <v>2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1.7974000000000001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3.26485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77.670975999999982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354.25</v>
      </c>
      <c r="L21">
        <v>361.02110800000003</v>
      </c>
      <c r="M21">
        <v>92.92</v>
      </c>
      <c r="N21">
        <v>119.15625</v>
      </c>
      <c r="O21">
        <v>124.7899</v>
      </c>
      <c r="P21">
        <v>121.1991</v>
      </c>
      <c r="Q21">
        <v>10.907931</v>
      </c>
      <c r="R21">
        <v>10.079679</v>
      </c>
      <c r="S21">
        <v>11.786778</v>
      </c>
      <c r="T21">
        <v>0.56000000000000005</v>
      </c>
      <c r="U21">
        <v>348.97500000000002</v>
      </c>
      <c r="V21">
        <v>2</v>
      </c>
      <c r="W21">
        <v>13.98</v>
      </c>
      <c r="X21">
        <v>35.1</v>
      </c>
      <c r="Y21">
        <v>0</v>
      </c>
      <c r="Z21">
        <v>0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18.288</v>
      </c>
      <c r="AG21">
        <v>45.369599999999998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0.60729</v>
      </c>
      <c r="AO21">
        <v>0</v>
      </c>
      <c r="AP21">
        <v>5.6364000000000001</v>
      </c>
      <c r="AQ21">
        <v>0</v>
      </c>
      <c r="AR21">
        <v>3.3119999999999998</v>
      </c>
      <c r="AS21">
        <v>7.3986000000000001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77.670975999999982</v>
      </c>
      <c r="BA21">
        <f t="shared" si="1"/>
        <v>1844.2015519999993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1.31</v>
      </c>
      <c r="BJ21">
        <v>0.44</v>
      </c>
      <c r="BK21">
        <v>1.73</v>
      </c>
      <c r="BL21">
        <v>0</v>
      </c>
      <c r="BM21">
        <v>0.08</v>
      </c>
      <c r="BN21">
        <v>2.34</v>
      </c>
      <c r="BO21">
        <v>3.77</v>
      </c>
      <c r="BP21">
        <v>0.26</v>
      </c>
      <c r="BQ21">
        <v>2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1.7974000000000001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3.26485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77.670975999999982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354.25</v>
      </c>
      <c r="L22">
        <v>361.02110800000003</v>
      </c>
      <c r="M22">
        <v>92.92</v>
      </c>
      <c r="N22">
        <v>119.15625</v>
      </c>
      <c r="O22">
        <v>124.7899</v>
      </c>
      <c r="P22">
        <v>121.1991</v>
      </c>
      <c r="Q22">
        <v>10.907931</v>
      </c>
      <c r="R22">
        <v>10.079679</v>
      </c>
      <c r="S22">
        <v>11.786778</v>
      </c>
      <c r="T22">
        <v>0.56000000000000005</v>
      </c>
      <c r="U22">
        <v>348.97500000000002</v>
      </c>
      <c r="V22">
        <v>2</v>
      </c>
      <c r="W22">
        <v>13.98</v>
      </c>
      <c r="X22">
        <v>35.1</v>
      </c>
      <c r="Y22">
        <v>0</v>
      </c>
      <c r="Z22">
        <v>0</v>
      </c>
      <c r="AA22">
        <v>0</v>
      </c>
      <c r="AB22">
        <v>0</v>
      </c>
      <c r="AC22">
        <v>10.02744</v>
      </c>
      <c r="AD22">
        <v>0</v>
      </c>
      <c r="AE22">
        <v>0</v>
      </c>
      <c r="AF22">
        <v>18.288</v>
      </c>
      <c r="AG22">
        <v>45.369599999999998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0.60729</v>
      </c>
      <c r="AO22">
        <v>0</v>
      </c>
      <c r="AP22">
        <v>5.6364000000000001</v>
      </c>
      <c r="AQ22">
        <v>0</v>
      </c>
      <c r="AR22">
        <v>3.3119999999999998</v>
      </c>
      <c r="AS22">
        <v>7.3986000000000001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77.670975999999982</v>
      </c>
      <c r="BA22">
        <f t="shared" si="1"/>
        <v>1844.2015519999993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1.31</v>
      </c>
      <c r="BJ22">
        <v>0.44</v>
      </c>
      <c r="BK22">
        <v>1.73</v>
      </c>
      <c r="BL22">
        <v>0</v>
      </c>
      <c r="BM22">
        <v>0.08</v>
      </c>
      <c r="BN22">
        <v>2.34</v>
      </c>
      <c r="BO22">
        <v>3.77</v>
      </c>
      <c r="BP22">
        <v>0.26</v>
      </c>
      <c r="BQ22">
        <v>2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1.7974000000000001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3.26485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77.670975999999982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361.6046</v>
      </c>
      <c r="L23">
        <v>361.02110800000003</v>
      </c>
      <c r="M23">
        <v>92.92</v>
      </c>
      <c r="N23">
        <v>119.15625</v>
      </c>
      <c r="O23">
        <v>124.7899</v>
      </c>
      <c r="P23">
        <v>121.1991</v>
      </c>
      <c r="Q23">
        <v>10.898483000000001</v>
      </c>
      <c r="R23">
        <v>14.971582</v>
      </c>
      <c r="S23">
        <v>15.954000000000001</v>
      </c>
      <c r="T23">
        <v>0.56000000000000005</v>
      </c>
      <c r="U23">
        <v>348.97500000000002</v>
      </c>
      <c r="V23">
        <v>3.765752</v>
      </c>
      <c r="W23">
        <v>22.426376000000001</v>
      </c>
      <c r="X23">
        <v>46.088250000000002</v>
      </c>
      <c r="Y23">
        <v>0</v>
      </c>
      <c r="Z23">
        <v>0</v>
      </c>
      <c r="AA23">
        <v>0</v>
      </c>
      <c r="AB23">
        <v>0</v>
      </c>
      <c r="AC23">
        <v>10.02744</v>
      </c>
      <c r="AD23">
        <v>0</v>
      </c>
      <c r="AE23">
        <v>0</v>
      </c>
      <c r="AF23">
        <v>18.288</v>
      </c>
      <c r="AG23">
        <v>45.369599999999998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77.692926</v>
      </c>
      <c r="BA23">
        <f t="shared" si="1"/>
        <v>1881.8281569999995</v>
      </c>
      <c r="BB23">
        <v>20</v>
      </c>
      <c r="BD23">
        <v>5.21</v>
      </c>
      <c r="BE23">
        <v>1.92</v>
      </c>
      <c r="BF23">
        <v>2.21</v>
      </c>
      <c r="BG23">
        <v>1.79</v>
      </c>
      <c r="BH23">
        <v>6.05</v>
      </c>
      <c r="BI23">
        <v>1.31</v>
      </c>
      <c r="BJ23">
        <v>0.44</v>
      </c>
      <c r="BK23">
        <v>1.73</v>
      </c>
      <c r="BL23">
        <v>0</v>
      </c>
      <c r="BM23">
        <v>0.08</v>
      </c>
      <c r="BN23">
        <v>2.34</v>
      </c>
      <c r="BO23">
        <v>3.77</v>
      </c>
      <c r="BP23">
        <v>0.26</v>
      </c>
      <c r="BQ23">
        <v>2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1.7974000000000001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3.4068000000000001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77.692926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361.6046</v>
      </c>
      <c r="L24">
        <v>361.02110800000003</v>
      </c>
      <c r="M24">
        <v>92.92</v>
      </c>
      <c r="N24">
        <v>119.15625</v>
      </c>
      <c r="O24">
        <v>124.7899</v>
      </c>
      <c r="P24">
        <v>121.1991</v>
      </c>
      <c r="Q24">
        <v>10.898483000000001</v>
      </c>
      <c r="R24">
        <v>22.875582999999999</v>
      </c>
      <c r="S24">
        <v>15.954000000000001</v>
      </c>
      <c r="T24">
        <v>0.56000000000000005</v>
      </c>
      <c r="U24">
        <v>348.97500000000002</v>
      </c>
      <c r="V24">
        <v>6</v>
      </c>
      <c r="W24">
        <v>30.208331999999999</v>
      </c>
      <c r="X24">
        <v>64.925394999999995</v>
      </c>
      <c r="Y24">
        <v>0</v>
      </c>
      <c r="Z24">
        <v>0</v>
      </c>
      <c r="AA24">
        <v>0</v>
      </c>
      <c r="AB24">
        <v>0</v>
      </c>
      <c r="AC24">
        <v>10.02744</v>
      </c>
      <c r="AD24">
        <v>0</v>
      </c>
      <c r="AE24">
        <v>0</v>
      </c>
      <c r="AF24">
        <v>18.288</v>
      </c>
      <c r="AG24">
        <v>45.369599999999998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77.834875999999994</v>
      </c>
      <c r="BA24">
        <f t="shared" si="1"/>
        <v>1918.7274569999997</v>
      </c>
      <c r="BB24">
        <v>21</v>
      </c>
      <c r="BD24">
        <v>5.21</v>
      </c>
      <c r="BE24">
        <v>1.92</v>
      </c>
      <c r="BF24">
        <v>2.21</v>
      </c>
      <c r="BG24">
        <v>1.79</v>
      </c>
      <c r="BH24">
        <v>6.05</v>
      </c>
      <c r="BI24">
        <v>1.31</v>
      </c>
      <c r="BJ24">
        <v>0.44</v>
      </c>
      <c r="BK24">
        <v>1.73</v>
      </c>
      <c r="BL24">
        <v>0</v>
      </c>
      <c r="BM24">
        <v>0.08</v>
      </c>
      <c r="BN24">
        <v>2.34</v>
      </c>
      <c r="BO24">
        <v>3.77</v>
      </c>
      <c r="BP24">
        <v>0.26</v>
      </c>
      <c r="BQ24">
        <v>2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1.7974000000000001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3.5487500000000001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77.834875999999994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386.15692000000001</v>
      </c>
      <c r="L25">
        <v>361.02110800000003</v>
      </c>
      <c r="M25">
        <v>92.92</v>
      </c>
      <c r="N25">
        <v>119.15625</v>
      </c>
      <c r="O25">
        <v>124.7899</v>
      </c>
      <c r="P25">
        <v>121.1991</v>
      </c>
      <c r="Q25">
        <v>8</v>
      </c>
      <c r="R25">
        <v>38.370089999999998</v>
      </c>
      <c r="S25">
        <v>15.954000000000001</v>
      </c>
      <c r="T25">
        <v>0.56000000000000005</v>
      </c>
      <c r="U25">
        <v>348.97500000000002</v>
      </c>
      <c r="V25">
        <v>19.960467000000001</v>
      </c>
      <c r="W25">
        <v>42.49</v>
      </c>
      <c r="X25">
        <v>96.938428000000002</v>
      </c>
      <c r="Y25">
        <v>0</v>
      </c>
      <c r="Z25">
        <v>0</v>
      </c>
      <c r="AA25">
        <v>0</v>
      </c>
      <c r="AB25">
        <v>3.47</v>
      </c>
      <c r="AC25">
        <v>10.02744</v>
      </c>
      <c r="AD25">
        <v>0</v>
      </c>
      <c r="AE25">
        <v>0</v>
      </c>
      <c r="AF25">
        <v>18.288</v>
      </c>
      <c r="AG25">
        <v>45.369599999999998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0.60729</v>
      </c>
      <c r="AO25">
        <v>0</v>
      </c>
      <c r="AP25">
        <v>1.1529</v>
      </c>
      <c r="AQ25">
        <v>0</v>
      </c>
      <c r="AR25">
        <v>2.76</v>
      </c>
      <c r="AS25">
        <v>7.3986000000000001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78.025567999999993</v>
      </c>
      <c r="BA25">
        <f t="shared" si="1"/>
        <v>2012.7561609999998</v>
      </c>
      <c r="BB25">
        <v>22</v>
      </c>
      <c r="BD25">
        <v>5.21</v>
      </c>
      <c r="BE25">
        <v>1.92</v>
      </c>
      <c r="BF25">
        <v>2.21</v>
      </c>
      <c r="BG25">
        <v>1.79</v>
      </c>
      <c r="BH25">
        <v>6.05</v>
      </c>
      <c r="BI25">
        <v>1.31</v>
      </c>
      <c r="BJ25">
        <v>0.44</v>
      </c>
      <c r="BK25">
        <v>1.73</v>
      </c>
      <c r="BL25">
        <v>0</v>
      </c>
      <c r="BM25">
        <v>0.08</v>
      </c>
      <c r="BN25">
        <v>2.34</v>
      </c>
      <c r="BO25">
        <v>3.77</v>
      </c>
      <c r="BP25">
        <v>0.26</v>
      </c>
      <c r="BQ25">
        <v>2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1.7974000000000001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3.7394419999999999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78.025567999999993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468.89508000000001</v>
      </c>
      <c r="L26">
        <v>361.02110800000003</v>
      </c>
      <c r="M26">
        <v>92.92</v>
      </c>
      <c r="N26">
        <v>119.15625</v>
      </c>
      <c r="O26">
        <v>124.7899</v>
      </c>
      <c r="P26">
        <v>121.1991</v>
      </c>
      <c r="Q26">
        <v>8</v>
      </c>
      <c r="R26">
        <v>38.927999999999997</v>
      </c>
      <c r="S26">
        <v>15.954000000000001</v>
      </c>
      <c r="T26">
        <v>0.56000000000000005</v>
      </c>
      <c r="U26">
        <v>348.97500000000002</v>
      </c>
      <c r="V26">
        <v>20.2654</v>
      </c>
      <c r="W26">
        <v>42.49</v>
      </c>
      <c r="X26">
        <v>98.34</v>
      </c>
      <c r="Y26">
        <v>0</v>
      </c>
      <c r="Z26">
        <v>0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18.288</v>
      </c>
      <c r="AG26">
        <v>45.369599999999998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0.60729</v>
      </c>
      <c r="AO26">
        <v>0</v>
      </c>
      <c r="AP26">
        <v>1.1529</v>
      </c>
      <c r="AQ26">
        <v>0</v>
      </c>
      <c r="AR26">
        <v>2.76</v>
      </c>
      <c r="AS26">
        <v>7.3986000000000001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78.355133999999993</v>
      </c>
      <c r="BA26">
        <f t="shared" si="1"/>
        <v>2116.4677019999999</v>
      </c>
      <c r="BB26">
        <v>23</v>
      </c>
      <c r="BD26">
        <v>5.21</v>
      </c>
      <c r="BE26">
        <v>1.92</v>
      </c>
      <c r="BF26">
        <v>2.21</v>
      </c>
      <c r="BG26">
        <v>1.79</v>
      </c>
      <c r="BH26">
        <v>6.05</v>
      </c>
      <c r="BI26">
        <v>1.35</v>
      </c>
      <c r="BJ26">
        <v>0.45</v>
      </c>
      <c r="BK26">
        <v>1.73</v>
      </c>
      <c r="BL26">
        <v>0</v>
      </c>
      <c r="BM26">
        <v>0.08</v>
      </c>
      <c r="BN26">
        <v>2.34</v>
      </c>
      <c r="BO26">
        <v>3.77</v>
      </c>
      <c r="BP26">
        <v>0.26</v>
      </c>
      <c r="BQ26">
        <v>2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1.7974000000000001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3.9966080000000002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78.355133999999993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624.02350000000001</v>
      </c>
      <c r="L27">
        <v>361.02110800000003</v>
      </c>
      <c r="M27">
        <v>92.92</v>
      </c>
      <c r="N27">
        <v>119.15625</v>
      </c>
      <c r="O27">
        <v>124.7899</v>
      </c>
      <c r="P27">
        <v>121.1991</v>
      </c>
      <c r="Q27">
        <v>13.250985</v>
      </c>
      <c r="R27">
        <v>42.846803999999999</v>
      </c>
      <c r="S27">
        <v>19.606400000000001</v>
      </c>
      <c r="T27">
        <v>0.56000000000000005</v>
      </c>
      <c r="U27">
        <v>348.97500000000002</v>
      </c>
      <c r="V27">
        <v>20.2654</v>
      </c>
      <c r="W27">
        <v>42.49</v>
      </c>
      <c r="X27">
        <v>98.34</v>
      </c>
      <c r="Y27">
        <v>0</v>
      </c>
      <c r="Z27">
        <v>0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18.288</v>
      </c>
      <c r="AG27">
        <v>45.369599999999998</v>
      </c>
      <c r="AH27">
        <v>24.131900000000002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0</v>
      </c>
      <c r="AR27">
        <v>2.76</v>
      </c>
      <c r="AS27">
        <v>7.3986000000000001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78.69359</v>
      </c>
      <c r="BA27">
        <f t="shared" si="1"/>
        <v>2317.6528669999993</v>
      </c>
      <c r="BB27">
        <v>24</v>
      </c>
      <c r="BD27">
        <v>5.21</v>
      </c>
      <c r="BE27">
        <v>1.92</v>
      </c>
      <c r="BF27">
        <v>2.21</v>
      </c>
      <c r="BG27">
        <v>1.79</v>
      </c>
      <c r="BH27">
        <v>6.05</v>
      </c>
      <c r="BI27">
        <v>1.35</v>
      </c>
      <c r="BJ27">
        <v>0.45</v>
      </c>
      <c r="BK27">
        <v>1.73</v>
      </c>
      <c r="BL27">
        <v>0</v>
      </c>
      <c r="BM27">
        <v>0.08</v>
      </c>
      <c r="BN27">
        <v>2.34</v>
      </c>
      <c r="BO27">
        <v>3.77</v>
      </c>
      <c r="BP27">
        <v>0.26</v>
      </c>
      <c r="BQ27">
        <v>2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1.8451139999999999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4.1165500000000002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78.69359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361.02110800000003</v>
      </c>
      <c r="M28">
        <v>92.92</v>
      </c>
      <c r="N28">
        <v>119.15625</v>
      </c>
      <c r="O28">
        <v>124.7899</v>
      </c>
      <c r="P28">
        <v>121.1991</v>
      </c>
      <c r="Q28">
        <v>15.091100000000001</v>
      </c>
      <c r="R28">
        <v>42.846803999999999</v>
      </c>
      <c r="S28">
        <v>19.606400000000001</v>
      </c>
      <c r="T28">
        <v>0.56000000000000005</v>
      </c>
      <c r="U28">
        <v>348.97500000000002</v>
      </c>
      <c r="V28">
        <v>20.2654</v>
      </c>
      <c r="W28">
        <v>42.49</v>
      </c>
      <c r="X28">
        <v>98.34</v>
      </c>
      <c r="Y28">
        <v>0</v>
      </c>
      <c r="Z28">
        <v>1.1000000000000001</v>
      </c>
      <c r="AA28">
        <v>0</v>
      </c>
      <c r="AB28">
        <v>13.602399999999999</v>
      </c>
      <c r="AC28">
        <v>10.02744</v>
      </c>
      <c r="AD28">
        <v>9.0221999999999998</v>
      </c>
      <c r="AE28">
        <v>17.011199999999999</v>
      </c>
      <c r="AF28">
        <v>18.288</v>
      </c>
      <c r="AG28">
        <v>45.369599999999998</v>
      </c>
      <c r="AH28">
        <v>48.263800000000003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0.60729</v>
      </c>
      <c r="AO28">
        <v>0</v>
      </c>
      <c r="AP28">
        <v>1.1529</v>
      </c>
      <c r="AQ28">
        <v>31.68</v>
      </c>
      <c r="AR28">
        <v>2.76</v>
      </c>
      <c r="AS28">
        <v>7.3986000000000001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79.355325999999977</v>
      </c>
      <c r="BA28">
        <f t="shared" si="1"/>
        <v>2447.291518</v>
      </c>
      <c r="BB28">
        <v>25</v>
      </c>
      <c r="BD28">
        <v>5.21</v>
      </c>
      <c r="BE28">
        <v>1.92</v>
      </c>
      <c r="BF28">
        <v>2.21</v>
      </c>
      <c r="BG28">
        <v>1.79</v>
      </c>
      <c r="BH28">
        <v>6.05</v>
      </c>
      <c r="BI28">
        <v>1.35</v>
      </c>
      <c r="BJ28">
        <v>0.45</v>
      </c>
      <c r="BK28">
        <v>1.73</v>
      </c>
      <c r="BL28">
        <v>0</v>
      </c>
      <c r="BM28">
        <v>0.08</v>
      </c>
      <c r="BN28">
        <v>2.34</v>
      </c>
      <c r="BO28">
        <v>3.77</v>
      </c>
      <c r="BP28">
        <v>0.26</v>
      </c>
      <c r="BQ28">
        <v>2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1.84965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4.2445500000000003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79.355325999999977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361.02110800000003</v>
      </c>
      <c r="M29">
        <v>92.92</v>
      </c>
      <c r="N29">
        <v>119.15625</v>
      </c>
      <c r="O29">
        <v>124.7899</v>
      </c>
      <c r="P29">
        <v>121.1991</v>
      </c>
      <c r="Q29">
        <v>21.5626</v>
      </c>
      <c r="R29">
        <v>42.846803999999999</v>
      </c>
      <c r="S29">
        <v>26.042400000000001</v>
      </c>
      <c r="T29">
        <v>0.56000000000000005</v>
      </c>
      <c r="U29">
        <v>348.97500000000002</v>
      </c>
      <c r="V29">
        <v>20.2654</v>
      </c>
      <c r="W29">
        <v>42.49</v>
      </c>
      <c r="X29">
        <v>98.34</v>
      </c>
      <c r="Y29">
        <v>0</v>
      </c>
      <c r="Z29">
        <v>7.15</v>
      </c>
      <c r="AA29">
        <v>0</v>
      </c>
      <c r="AB29">
        <v>13.602399999999999</v>
      </c>
      <c r="AC29">
        <v>10.02744</v>
      </c>
      <c r="AD29">
        <v>17.771000000000001</v>
      </c>
      <c r="AE29">
        <v>34.022399999999998</v>
      </c>
      <c r="AF29">
        <v>18.288</v>
      </c>
      <c r="AG29">
        <v>45.369599999999998</v>
      </c>
      <c r="AH29">
        <v>72.395700000000005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0.60729</v>
      </c>
      <c r="AO29">
        <v>0</v>
      </c>
      <c r="AP29">
        <v>1.1529</v>
      </c>
      <c r="AQ29">
        <v>47.52</v>
      </c>
      <c r="AR29">
        <v>2.76</v>
      </c>
      <c r="AS29">
        <v>7.3986000000000001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79.898475999999974</v>
      </c>
      <c r="BA29">
        <f t="shared" si="1"/>
        <v>2532.5240680000006</v>
      </c>
      <c r="BB29">
        <v>26</v>
      </c>
      <c r="BD29">
        <v>5.21</v>
      </c>
      <c r="BE29">
        <v>1.92</v>
      </c>
      <c r="BF29">
        <v>2.21</v>
      </c>
      <c r="BG29">
        <v>1.79</v>
      </c>
      <c r="BH29">
        <v>6.05</v>
      </c>
      <c r="BI29">
        <v>1.35</v>
      </c>
      <c r="BJ29">
        <v>0.45</v>
      </c>
      <c r="BK29">
        <v>1.73</v>
      </c>
      <c r="BL29">
        <v>0</v>
      </c>
      <c r="BM29">
        <v>0.08</v>
      </c>
      <c r="BN29">
        <v>2.34</v>
      </c>
      <c r="BO29">
        <v>3.77</v>
      </c>
      <c r="BP29">
        <v>0.26</v>
      </c>
      <c r="BQ29">
        <v>2</v>
      </c>
      <c r="BR29">
        <v>2.19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1.84965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79.898475999999974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361.02110800000003</v>
      </c>
      <c r="M30">
        <v>92.92</v>
      </c>
      <c r="N30">
        <v>119.15625</v>
      </c>
      <c r="O30">
        <v>124.7899</v>
      </c>
      <c r="P30">
        <v>121.1991</v>
      </c>
      <c r="Q30">
        <v>21.5626</v>
      </c>
      <c r="R30">
        <v>42.846803999999999</v>
      </c>
      <c r="S30">
        <v>26.042400000000001</v>
      </c>
      <c r="T30">
        <v>0.56000000000000005</v>
      </c>
      <c r="U30">
        <v>348.97500000000002</v>
      </c>
      <c r="V30">
        <v>20.2654</v>
      </c>
      <c r="W30">
        <v>42.49</v>
      </c>
      <c r="X30">
        <v>98.34</v>
      </c>
      <c r="Y30">
        <v>0</v>
      </c>
      <c r="Z30">
        <v>13.09</v>
      </c>
      <c r="AA30">
        <v>3.7919999999999998</v>
      </c>
      <c r="AB30">
        <v>27.343599999999999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0.60729</v>
      </c>
      <c r="AO30">
        <v>0</v>
      </c>
      <c r="AP30">
        <v>1.1529</v>
      </c>
      <c r="AQ30">
        <v>65.207999999999998</v>
      </c>
      <c r="AR30">
        <v>2.76</v>
      </c>
      <c r="AS30">
        <v>7.3986000000000001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80.496675999999979</v>
      </c>
      <c r="BA30">
        <f t="shared" si="1"/>
        <v>2636.089559</v>
      </c>
      <c r="BB30">
        <v>27</v>
      </c>
      <c r="BD30">
        <v>5.21</v>
      </c>
      <c r="BE30">
        <v>1.92</v>
      </c>
      <c r="BF30">
        <v>2.21</v>
      </c>
      <c r="BG30">
        <v>1.79</v>
      </c>
      <c r="BH30">
        <v>6.05</v>
      </c>
      <c r="BI30">
        <v>1.35</v>
      </c>
      <c r="BJ30">
        <v>0.45</v>
      </c>
      <c r="BK30">
        <v>1.73</v>
      </c>
      <c r="BL30">
        <v>0</v>
      </c>
      <c r="BM30">
        <v>0.08</v>
      </c>
      <c r="BN30">
        <v>2.34</v>
      </c>
      <c r="BO30">
        <v>3.77</v>
      </c>
      <c r="BP30">
        <v>0.26</v>
      </c>
      <c r="BQ30">
        <v>2</v>
      </c>
      <c r="BR30">
        <v>2.19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1.84965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80.496675999999979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361.02110800000003</v>
      </c>
      <c r="M31">
        <v>92.92</v>
      </c>
      <c r="N31">
        <v>119.15625</v>
      </c>
      <c r="O31">
        <v>124.7899</v>
      </c>
      <c r="P31">
        <v>121.1991</v>
      </c>
      <c r="Q31">
        <v>21.5626</v>
      </c>
      <c r="R31">
        <v>42.846803999999999</v>
      </c>
      <c r="S31">
        <v>26.042400000000001</v>
      </c>
      <c r="T31">
        <v>0.56000000000000005</v>
      </c>
      <c r="U31">
        <v>348.97500000000002</v>
      </c>
      <c r="V31">
        <v>20.2654</v>
      </c>
      <c r="W31">
        <v>42.49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20.726400000000002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0.60729</v>
      </c>
      <c r="AO31">
        <v>0</v>
      </c>
      <c r="AP31">
        <v>1.1529</v>
      </c>
      <c r="AQ31">
        <v>65.207999999999998</v>
      </c>
      <c r="AR31">
        <v>2.76</v>
      </c>
      <c r="AS31">
        <v>7.3986000000000001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81.31020399999997</v>
      </c>
      <c r="BA31">
        <f t="shared" si="1"/>
        <v>2705.7250150000004</v>
      </c>
      <c r="BB31">
        <v>28</v>
      </c>
      <c r="BD31">
        <v>5.21</v>
      </c>
      <c r="BE31">
        <v>1.92</v>
      </c>
      <c r="BF31">
        <v>2.21</v>
      </c>
      <c r="BG31">
        <v>1.79</v>
      </c>
      <c r="BH31">
        <v>6.05</v>
      </c>
      <c r="BI31">
        <v>1.32</v>
      </c>
      <c r="BJ31">
        <v>0.43</v>
      </c>
      <c r="BK31">
        <v>1.73</v>
      </c>
      <c r="BL31">
        <v>0</v>
      </c>
      <c r="BM31">
        <v>0.08</v>
      </c>
      <c r="BN31">
        <v>2.34</v>
      </c>
      <c r="BO31">
        <v>3.77</v>
      </c>
      <c r="BP31">
        <v>0.26</v>
      </c>
      <c r="BQ31">
        <v>2</v>
      </c>
      <c r="BR31">
        <v>2.19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1.84965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81.31020399999997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361.02110800000003</v>
      </c>
      <c r="M32">
        <v>92.92</v>
      </c>
      <c r="N32">
        <v>119.15625</v>
      </c>
      <c r="O32">
        <v>124.7899</v>
      </c>
      <c r="P32">
        <v>121.1991</v>
      </c>
      <c r="Q32">
        <v>21.5626</v>
      </c>
      <c r="R32">
        <v>42.846803999999999</v>
      </c>
      <c r="S32">
        <v>26.042400000000001</v>
      </c>
      <c r="T32">
        <v>0.56000000000000005</v>
      </c>
      <c r="U32">
        <v>348.97500000000002</v>
      </c>
      <c r="V32">
        <v>20.2654</v>
      </c>
      <c r="W32">
        <v>42.49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20.726400000000002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0.60729</v>
      </c>
      <c r="AO32">
        <v>0</v>
      </c>
      <c r="AP32">
        <v>1.1529</v>
      </c>
      <c r="AQ32">
        <v>65.207999999999998</v>
      </c>
      <c r="AR32">
        <v>6.6239999999999997</v>
      </c>
      <c r="AS32">
        <v>7.3986000000000001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81.31020399999997</v>
      </c>
      <c r="BA32">
        <f t="shared" si="1"/>
        <v>2725.3600750000001</v>
      </c>
      <c r="BB32">
        <v>29</v>
      </c>
      <c r="BD32">
        <v>5.21</v>
      </c>
      <c r="BE32">
        <v>1.92</v>
      </c>
      <c r="BF32">
        <v>2.21</v>
      </c>
      <c r="BG32">
        <v>1.79</v>
      </c>
      <c r="BH32">
        <v>6.05</v>
      </c>
      <c r="BI32">
        <v>1.32</v>
      </c>
      <c r="BJ32">
        <v>0.43</v>
      </c>
      <c r="BK32">
        <v>1.73</v>
      </c>
      <c r="BL32">
        <v>0</v>
      </c>
      <c r="BM32">
        <v>0.08</v>
      </c>
      <c r="BN32">
        <v>2.34</v>
      </c>
      <c r="BO32">
        <v>3.77</v>
      </c>
      <c r="BP32">
        <v>0.26</v>
      </c>
      <c r="BQ32">
        <v>2</v>
      </c>
      <c r="BR32">
        <v>2.19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1.84965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81.31020399999997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361.02110800000003</v>
      </c>
      <c r="M33">
        <v>92.92</v>
      </c>
      <c r="N33">
        <v>119.15625</v>
      </c>
      <c r="O33">
        <v>124.7899</v>
      </c>
      <c r="P33">
        <v>121.1991</v>
      </c>
      <c r="Q33">
        <v>21.5626</v>
      </c>
      <c r="R33">
        <v>42.846803999999999</v>
      </c>
      <c r="S33">
        <v>26.042400000000001</v>
      </c>
      <c r="T33">
        <v>0.56000000000000005</v>
      </c>
      <c r="U33">
        <v>348.97500000000002</v>
      </c>
      <c r="V33">
        <v>20.2654</v>
      </c>
      <c r="W33">
        <v>42.49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20.726400000000002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6.6239999999999997</v>
      </c>
      <c r="AS33">
        <v>7.3986000000000001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81.31020399999997</v>
      </c>
      <c r="BA33">
        <f t="shared" si="1"/>
        <v>2735.5856750000003</v>
      </c>
      <c r="BB33">
        <v>30</v>
      </c>
      <c r="BD33">
        <v>5.21</v>
      </c>
      <c r="BE33">
        <v>1.92</v>
      </c>
      <c r="BF33">
        <v>2.21</v>
      </c>
      <c r="BG33">
        <v>1.79</v>
      </c>
      <c r="BH33">
        <v>6.05</v>
      </c>
      <c r="BI33">
        <v>1.32</v>
      </c>
      <c r="BJ33">
        <v>0.43</v>
      </c>
      <c r="BK33">
        <v>1.73</v>
      </c>
      <c r="BL33">
        <v>0</v>
      </c>
      <c r="BM33">
        <v>0.08</v>
      </c>
      <c r="BN33">
        <v>2.34</v>
      </c>
      <c r="BO33">
        <v>3.77</v>
      </c>
      <c r="BP33">
        <v>0.26</v>
      </c>
      <c r="BQ33">
        <v>2</v>
      </c>
      <c r="BR33">
        <v>2.19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1.84965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81.31020399999997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10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361.02110800000003</v>
      </c>
      <c r="M34">
        <v>92.92</v>
      </c>
      <c r="N34">
        <v>119.15625</v>
      </c>
      <c r="O34">
        <v>124.7899</v>
      </c>
      <c r="P34">
        <v>121.1991</v>
      </c>
      <c r="Q34">
        <v>21.5626</v>
      </c>
      <c r="R34">
        <v>42.846803999999999</v>
      </c>
      <c r="S34">
        <v>26.042400000000001</v>
      </c>
      <c r="T34">
        <v>0.56000000000000005</v>
      </c>
      <c r="U34">
        <v>348.97500000000002</v>
      </c>
      <c r="V34">
        <v>20.2654</v>
      </c>
      <c r="W34">
        <v>42.49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20.726400000000002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0.60729</v>
      </c>
      <c r="AO34">
        <v>0</v>
      </c>
      <c r="AP34">
        <v>1.1529</v>
      </c>
      <c r="AQ34">
        <v>65.207999999999998</v>
      </c>
      <c r="AR34">
        <v>6.6239999999999997</v>
      </c>
      <c r="AS34">
        <v>7.3986000000000001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81.31020399999997</v>
      </c>
      <c r="BA34">
        <f t="shared" si="1"/>
        <v>2786.2556750000003</v>
      </c>
      <c r="BB34">
        <v>31</v>
      </c>
      <c r="BD34">
        <v>5.21</v>
      </c>
      <c r="BE34">
        <v>1.92</v>
      </c>
      <c r="BF34">
        <v>2.21</v>
      </c>
      <c r="BG34">
        <v>1.79</v>
      </c>
      <c r="BH34">
        <v>6.05</v>
      </c>
      <c r="BI34">
        <v>1.32</v>
      </c>
      <c r="BJ34">
        <v>0.43</v>
      </c>
      <c r="BK34">
        <v>1.73</v>
      </c>
      <c r="BL34">
        <v>0</v>
      </c>
      <c r="BM34">
        <v>0.08</v>
      </c>
      <c r="BN34">
        <v>2.34</v>
      </c>
      <c r="BO34">
        <v>3.77</v>
      </c>
      <c r="BP34">
        <v>0.26</v>
      </c>
      <c r="BQ34">
        <v>2</v>
      </c>
      <c r="BR34">
        <v>2.19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1.84965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81.31020399999997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10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361.02110800000003</v>
      </c>
      <c r="M35">
        <v>92.92</v>
      </c>
      <c r="N35">
        <v>119.15625</v>
      </c>
      <c r="O35">
        <v>124.7899</v>
      </c>
      <c r="P35">
        <v>121.1991</v>
      </c>
      <c r="Q35">
        <v>21.5626</v>
      </c>
      <c r="R35">
        <v>42.846803999999999</v>
      </c>
      <c r="S35">
        <v>26.042400000000001</v>
      </c>
      <c r="T35">
        <v>0.56000000000000005</v>
      </c>
      <c r="U35">
        <v>348.97500000000002</v>
      </c>
      <c r="V35">
        <v>20.2654</v>
      </c>
      <c r="W35">
        <v>42.49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20.726400000000002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27.6</v>
      </c>
      <c r="AS35">
        <v>7.3986000000000001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81.31020399999997</v>
      </c>
      <c r="BA35">
        <f t="shared" si="1"/>
        <v>2801.7432550000003</v>
      </c>
      <c r="BB35">
        <v>32</v>
      </c>
      <c r="BD35">
        <v>5.21</v>
      </c>
      <c r="BE35">
        <v>1.92</v>
      </c>
      <c r="BF35">
        <v>2.21</v>
      </c>
      <c r="BG35">
        <v>1.79</v>
      </c>
      <c r="BH35">
        <v>6.05</v>
      </c>
      <c r="BI35">
        <v>1.32</v>
      </c>
      <c r="BJ35">
        <v>0.43</v>
      </c>
      <c r="BK35">
        <v>1.73</v>
      </c>
      <c r="BL35">
        <v>0</v>
      </c>
      <c r="BM35">
        <v>0.08</v>
      </c>
      <c r="BN35">
        <v>2.34</v>
      </c>
      <c r="BO35">
        <v>3.77</v>
      </c>
      <c r="BP35">
        <v>0.26</v>
      </c>
      <c r="BQ35">
        <v>2</v>
      </c>
      <c r="BR35">
        <v>2.19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1.84965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81.31020399999997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10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361.02110800000003</v>
      </c>
      <c r="M36">
        <v>92.92</v>
      </c>
      <c r="N36">
        <v>119.15625</v>
      </c>
      <c r="O36">
        <v>124.7899</v>
      </c>
      <c r="P36">
        <v>121.1991</v>
      </c>
      <c r="Q36">
        <v>21.5626</v>
      </c>
      <c r="R36">
        <v>42.846803999999999</v>
      </c>
      <c r="S36">
        <v>26.042400000000001</v>
      </c>
      <c r="T36">
        <v>0.56000000000000005</v>
      </c>
      <c r="U36">
        <v>348.97500000000002</v>
      </c>
      <c r="V36">
        <v>20.2654</v>
      </c>
      <c r="W36">
        <v>42.49</v>
      </c>
      <c r="X36">
        <v>98.34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20.726400000000002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27.6</v>
      </c>
      <c r="AS36">
        <v>7.3986000000000001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80.890203999999969</v>
      </c>
      <c r="BA36">
        <f t="shared" si="1"/>
        <v>2785.5662750000001</v>
      </c>
      <c r="BB36">
        <v>33</v>
      </c>
      <c r="BD36">
        <v>5.21</v>
      </c>
      <c r="BE36">
        <v>1.92</v>
      </c>
      <c r="BF36">
        <v>2.21</v>
      </c>
      <c r="BG36">
        <v>1.79</v>
      </c>
      <c r="BH36">
        <v>6.05</v>
      </c>
      <c r="BI36">
        <v>1.32</v>
      </c>
      <c r="BJ36">
        <v>0.43</v>
      </c>
      <c r="BK36">
        <v>1.73</v>
      </c>
      <c r="BL36">
        <v>0</v>
      </c>
      <c r="BM36">
        <v>0.08</v>
      </c>
      <c r="BN36">
        <v>2.34</v>
      </c>
      <c r="BO36">
        <v>3.77</v>
      </c>
      <c r="BP36">
        <v>0.26</v>
      </c>
      <c r="BQ36">
        <v>2</v>
      </c>
      <c r="BR36">
        <v>2.19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1.84965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80.890203999999969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10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331.02110800000003</v>
      </c>
      <c r="M37">
        <v>92.92</v>
      </c>
      <c r="N37">
        <v>119.15625</v>
      </c>
      <c r="O37">
        <v>124.7899</v>
      </c>
      <c r="P37">
        <v>121.1991</v>
      </c>
      <c r="Q37">
        <v>21.5626</v>
      </c>
      <c r="R37">
        <v>42.846803999999999</v>
      </c>
      <c r="S37">
        <v>26.042400000000001</v>
      </c>
      <c r="T37">
        <v>0.56000000000000005</v>
      </c>
      <c r="U37">
        <v>348.97500000000002</v>
      </c>
      <c r="V37">
        <v>20.2654</v>
      </c>
      <c r="W37">
        <v>42.49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9.1440000000000001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7.3986000000000001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80.247603999999981</v>
      </c>
      <c r="BA37">
        <f t="shared" si="1"/>
        <v>2629.6277269999996</v>
      </c>
      <c r="BB37">
        <v>34</v>
      </c>
      <c r="BD37">
        <v>5.21</v>
      </c>
      <c r="BE37">
        <v>1.92</v>
      </c>
      <c r="BF37">
        <v>2.21</v>
      </c>
      <c r="BG37">
        <v>1.79</v>
      </c>
      <c r="BH37">
        <v>6.05</v>
      </c>
      <c r="BI37">
        <v>1.32</v>
      </c>
      <c r="BJ37">
        <v>0.43</v>
      </c>
      <c r="BK37">
        <v>1.73</v>
      </c>
      <c r="BL37">
        <v>0</v>
      </c>
      <c r="BM37">
        <v>0.08</v>
      </c>
      <c r="BN37">
        <v>2.34</v>
      </c>
      <c r="BO37">
        <v>3.77</v>
      </c>
      <c r="BP37">
        <v>0.26</v>
      </c>
      <c r="BQ37">
        <v>2</v>
      </c>
      <c r="BR37">
        <v>2.19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1.84965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80.247603999999981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10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331.02110800000003</v>
      </c>
      <c r="M38">
        <v>92.92</v>
      </c>
      <c r="N38">
        <v>119.15625</v>
      </c>
      <c r="O38">
        <v>124.7899</v>
      </c>
      <c r="P38">
        <v>121.1991</v>
      </c>
      <c r="Q38">
        <v>21.5626</v>
      </c>
      <c r="R38">
        <v>42.846803999999999</v>
      </c>
      <c r="S38">
        <v>26.042400000000001</v>
      </c>
      <c r="T38">
        <v>0.56000000000000005</v>
      </c>
      <c r="U38">
        <v>348.97500000000002</v>
      </c>
      <c r="V38">
        <v>20.2654</v>
      </c>
      <c r="W38">
        <v>42.49</v>
      </c>
      <c r="X38">
        <v>98.34</v>
      </c>
      <c r="Y38">
        <v>0</v>
      </c>
      <c r="Z38">
        <v>1.1000000000000001</v>
      </c>
      <c r="AA38">
        <v>0</v>
      </c>
      <c r="AB38">
        <v>13.602399999999999</v>
      </c>
      <c r="AC38">
        <v>10.02744</v>
      </c>
      <c r="AD38">
        <v>9.4322999999999997</v>
      </c>
      <c r="AE38">
        <v>34.022399999999998</v>
      </c>
      <c r="AF38">
        <v>9.1440000000000001</v>
      </c>
      <c r="AG38">
        <v>45.369599999999998</v>
      </c>
      <c r="AH38">
        <v>72.102599999999995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7.3986000000000001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79.673603999999983</v>
      </c>
      <c r="BA38">
        <f t="shared" si="1"/>
        <v>2516.9389960000003</v>
      </c>
      <c r="BB38">
        <v>35</v>
      </c>
      <c r="BD38">
        <v>5.21</v>
      </c>
      <c r="BE38">
        <v>1.92</v>
      </c>
      <c r="BF38">
        <v>2.21</v>
      </c>
      <c r="BG38">
        <v>1.79</v>
      </c>
      <c r="BH38">
        <v>6.05</v>
      </c>
      <c r="BI38">
        <v>1.32</v>
      </c>
      <c r="BJ38">
        <v>0.43</v>
      </c>
      <c r="BK38">
        <v>1.73</v>
      </c>
      <c r="BL38">
        <v>0</v>
      </c>
      <c r="BM38">
        <v>0.08</v>
      </c>
      <c r="BN38">
        <v>2.34</v>
      </c>
      <c r="BO38">
        <v>3.77</v>
      </c>
      <c r="BP38">
        <v>0.26</v>
      </c>
      <c r="BQ38">
        <v>2</v>
      </c>
      <c r="BR38">
        <v>2.19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1.84965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</v>
      </c>
      <c r="CV38">
        <v>0.57679999999999998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79.673603999999983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10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331.02110800000003</v>
      </c>
      <c r="M39">
        <v>92.92</v>
      </c>
      <c r="N39">
        <v>119.15625</v>
      </c>
      <c r="O39">
        <v>124.7899</v>
      </c>
      <c r="P39">
        <v>121.1991</v>
      </c>
      <c r="Q39">
        <v>21.5626</v>
      </c>
      <c r="R39">
        <v>42.846803999999999</v>
      </c>
      <c r="S39">
        <v>26.042400000000001</v>
      </c>
      <c r="T39">
        <v>0.56000000000000005</v>
      </c>
      <c r="U39">
        <v>348.97500000000002</v>
      </c>
      <c r="V39">
        <v>20.2654</v>
      </c>
      <c r="W39">
        <v>42.49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10.02744</v>
      </c>
      <c r="AD39">
        <v>0</v>
      </c>
      <c r="AE39">
        <v>17.011199999999999</v>
      </c>
      <c r="AF39">
        <v>9.1440000000000001</v>
      </c>
      <c r="AG39">
        <v>45.369599999999998</v>
      </c>
      <c r="AH39">
        <v>45.918999999999997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0.60729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7.3986000000000001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79.513603999999972</v>
      </c>
      <c r="BA39">
        <f t="shared" si="1"/>
        <v>2443.7073959999993</v>
      </c>
      <c r="BB39">
        <v>36</v>
      </c>
      <c r="BD39">
        <v>5.21</v>
      </c>
      <c r="BE39">
        <v>1.92</v>
      </c>
      <c r="BF39">
        <v>2.21</v>
      </c>
      <c r="BG39">
        <v>1.79</v>
      </c>
      <c r="BH39">
        <v>6.05</v>
      </c>
      <c r="BI39">
        <v>1.32</v>
      </c>
      <c r="BJ39">
        <v>0.48</v>
      </c>
      <c r="BK39">
        <v>1.73</v>
      </c>
      <c r="BL39">
        <v>0</v>
      </c>
      <c r="BM39">
        <v>0.08</v>
      </c>
      <c r="BN39">
        <v>2.34</v>
      </c>
      <c r="BO39">
        <v>3.77</v>
      </c>
      <c r="BP39">
        <v>0.26</v>
      </c>
      <c r="BQ39">
        <v>2</v>
      </c>
      <c r="BR39">
        <v>2.19</v>
      </c>
      <c r="BS39">
        <v>1.65</v>
      </c>
      <c r="BT39">
        <v>2.9693719999999999</v>
      </c>
      <c r="BU39">
        <v>1.342031</v>
      </c>
      <c r="BV39">
        <v>2.4743629999999999</v>
      </c>
      <c r="BW39">
        <v>1.84965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0.36680000000000001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79.513603999999972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10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331.02110800000003</v>
      </c>
      <c r="M40">
        <v>92.92</v>
      </c>
      <c r="N40">
        <v>119.15625</v>
      </c>
      <c r="O40">
        <v>124.7899</v>
      </c>
      <c r="P40">
        <v>121.1991</v>
      </c>
      <c r="Q40">
        <v>21.5626</v>
      </c>
      <c r="R40">
        <v>42.846803999999999</v>
      </c>
      <c r="S40">
        <v>26.042400000000001</v>
      </c>
      <c r="T40">
        <v>0.56000000000000005</v>
      </c>
      <c r="U40">
        <v>348.97500000000002</v>
      </c>
      <c r="V40">
        <v>20.2654</v>
      </c>
      <c r="W40">
        <v>42.49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10.02744</v>
      </c>
      <c r="AD40">
        <v>0</v>
      </c>
      <c r="AE40">
        <v>17.011199999999999</v>
      </c>
      <c r="AF40">
        <v>9.1440000000000001</v>
      </c>
      <c r="AG40">
        <v>45.369599999999998</v>
      </c>
      <c r="AH40">
        <v>19.54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0.60729</v>
      </c>
      <c r="AO40">
        <v>0</v>
      </c>
      <c r="AP40">
        <v>5.6364000000000001</v>
      </c>
      <c r="AQ40">
        <v>65.207999999999998</v>
      </c>
      <c r="AR40">
        <v>3.3119999999999998</v>
      </c>
      <c r="AS40">
        <v>7.3986000000000001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79.343603999999985</v>
      </c>
      <c r="BA40">
        <f t="shared" si="1"/>
        <v>2417.1583959999998</v>
      </c>
      <c r="BB40">
        <v>37</v>
      </c>
      <c r="BD40">
        <v>5.21</v>
      </c>
      <c r="BE40">
        <v>1.92</v>
      </c>
      <c r="BF40">
        <v>2.21</v>
      </c>
      <c r="BG40">
        <v>1.79</v>
      </c>
      <c r="BH40">
        <v>6.05</v>
      </c>
      <c r="BI40">
        <v>1.32</v>
      </c>
      <c r="BJ40">
        <v>0.52</v>
      </c>
      <c r="BK40">
        <v>1.73</v>
      </c>
      <c r="BL40">
        <v>0</v>
      </c>
      <c r="BM40">
        <v>0.08</v>
      </c>
      <c r="BN40">
        <v>2.34</v>
      </c>
      <c r="BO40">
        <v>3.77</v>
      </c>
      <c r="BP40">
        <v>0.26</v>
      </c>
      <c r="BQ40">
        <v>2</v>
      </c>
      <c r="BR40">
        <v>2.19</v>
      </c>
      <c r="BS40">
        <v>1.65</v>
      </c>
      <c r="BT40">
        <v>2.9693719999999999</v>
      </c>
      <c r="BU40">
        <v>1.342031</v>
      </c>
      <c r="BV40">
        <v>2.4743629999999999</v>
      </c>
      <c r="BW40">
        <v>1.84965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0.15679999999999999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79.343603999999985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10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331.02110800000003</v>
      </c>
      <c r="M41">
        <v>92.92</v>
      </c>
      <c r="N41">
        <v>119.15625</v>
      </c>
      <c r="O41">
        <v>124.7899</v>
      </c>
      <c r="P41">
        <v>121.1991</v>
      </c>
      <c r="Q41">
        <v>21.5626</v>
      </c>
      <c r="R41">
        <v>42.846803999999999</v>
      </c>
      <c r="S41">
        <v>26.042400000000001</v>
      </c>
      <c r="T41">
        <v>0.56000000000000005</v>
      </c>
      <c r="U41">
        <v>348.97500000000002</v>
      </c>
      <c r="V41">
        <v>20.2654</v>
      </c>
      <c r="W41">
        <v>42.49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7.7081999999999997</v>
      </c>
      <c r="AF41">
        <v>9.1440000000000001</v>
      </c>
      <c r="AG41">
        <v>45.369599999999998</v>
      </c>
      <c r="AH41">
        <v>0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0.60729</v>
      </c>
      <c r="AO41">
        <v>0</v>
      </c>
      <c r="AP41">
        <v>5.6364000000000001</v>
      </c>
      <c r="AQ41">
        <v>65.207999999999998</v>
      </c>
      <c r="AR41">
        <v>6.6239999999999997</v>
      </c>
      <c r="AS41">
        <v>7.3986000000000001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79.186803999999981</v>
      </c>
      <c r="BA41">
        <f t="shared" si="1"/>
        <v>2381.4431559999998</v>
      </c>
      <c r="BB41">
        <v>38</v>
      </c>
      <c r="BD41">
        <v>5.21</v>
      </c>
      <c r="BE41">
        <v>1.92</v>
      </c>
      <c r="BF41">
        <v>2.21</v>
      </c>
      <c r="BG41">
        <v>1.79</v>
      </c>
      <c r="BH41">
        <v>6.05</v>
      </c>
      <c r="BI41">
        <v>1.32</v>
      </c>
      <c r="BJ41">
        <v>0.52</v>
      </c>
      <c r="BK41">
        <v>1.73</v>
      </c>
      <c r="BL41">
        <v>0</v>
      </c>
      <c r="BM41">
        <v>0.08</v>
      </c>
      <c r="BN41">
        <v>2.34</v>
      </c>
      <c r="BO41">
        <v>3.77</v>
      </c>
      <c r="BP41">
        <v>0.26</v>
      </c>
      <c r="BQ41">
        <v>2</v>
      </c>
      <c r="BR41">
        <v>2.19</v>
      </c>
      <c r="BS41">
        <v>1.65</v>
      </c>
      <c r="BT41">
        <v>2.9693719999999999</v>
      </c>
      <c r="BU41">
        <v>1.342031</v>
      </c>
      <c r="BV41">
        <v>2.4743629999999999</v>
      </c>
      <c r="BW41">
        <v>1.84965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79.186803999999981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10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331.02110800000003</v>
      </c>
      <c r="M42">
        <v>92.92</v>
      </c>
      <c r="N42">
        <v>119.15625</v>
      </c>
      <c r="O42">
        <v>124.7899</v>
      </c>
      <c r="P42">
        <v>121.1991</v>
      </c>
      <c r="Q42">
        <v>21.5626</v>
      </c>
      <c r="R42">
        <v>42.846803999999999</v>
      </c>
      <c r="S42">
        <v>26.042400000000001</v>
      </c>
      <c r="T42">
        <v>0.56000000000000005</v>
      </c>
      <c r="U42">
        <v>348.97500000000002</v>
      </c>
      <c r="V42">
        <v>20.2654</v>
      </c>
      <c r="W42">
        <v>42.49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45.369599999999998</v>
      </c>
      <c r="AH42">
        <v>0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0.60729</v>
      </c>
      <c r="AO42">
        <v>0</v>
      </c>
      <c r="AP42">
        <v>5.6364000000000001</v>
      </c>
      <c r="AQ42">
        <v>65.207999999999998</v>
      </c>
      <c r="AR42">
        <v>27.6</v>
      </c>
      <c r="AS42">
        <v>7.3986000000000001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79.226803999999987</v>
      </c>
      <c r="BA42">
        <f t="shared" si="1"/>
        <v>2394.7509559999999</v>
      </c>
      <c r="BB42">
        <v>39</v>
      </c>
      <c r="BD42">
        <v>5.21</v>
      </c>
      <c r="BE42">
        <v>1.92</v>
      </c>
      <c r="BF42">
        <v>2.21</v>
      </c>
      <c r="BG42">
        <v>1.79</v>
      </c>
      <c r="BH42">
        <v>6.05</v>
      </c>
      <c r="BI42">
        <v>1.35</v>
      </c>
      <c r="BJ42">
        <v>0.53</v>
      </c>
      <c r="BK42">
        <v>1.73</v>
      </c>
      <c r="BL42">
        <v>0</v>
      </c>
      <c r="BM42">
        <v>0.08</v>
      </c>
      <c r="BN42">
        <v>2.34</v>
      </c>
      <c r="BO42">
        <v>3.77</v>
      </c>
      <c r="BP42">
        <v>0.26</v>
      </c>
      <c r="BQ42">
        <v>2</v>
      </c>
      <c r="BR42">
        <v>2.19</v>
      </c>
      <c r="BS42">
        <v>1.65</v>
      </c>
      <c r="BT42">
        <v>2.9693719999999999</v>
      </c>
      <c r="BU42">
        <v>1.342031</v>
      </c>
      <c r="BV42">
        <v>2.4743629999999999</v>
      </c>
      <c r="BW42">
        <v>1.84965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79.226803999999987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0.75757600000000003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331.02110800000003</v>
      </c>
      <c r="M43">
        <v>92.92</v>
      </c>
      <c r="N43">
        <v>119.15625</v>
      </c>
      <c r="O43">
        <v>124.7899</v>
      </c>
      <c r="P43">
        <v>121.1991</v>
      </c>
      <c r="Q43">
        <v>21.5626</v>
      </c>
      <c r="R43">
        <v>42.846803999999999</v>
      </c>
      <c r="S43">
        <v>26.042400000000001</v>
      </c>
      <c r="T43">
        <v>0.56000000000000005</v>
      </c>
      <c r="U43">
        <v>348.97500000000002</v>
      </c>
      <c r="V43">
        <v>20.2654</v>
      </c>
      <c r="W43">
        <v>42.49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27.6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79.226803999999987</v>
      </c>
      <c r="BA43">
        <f t="shared" si="1"/>
        <v>2385.873212</v>
      </c>
      <c r="BB43">
        <v>40</v>
      </c>
      <c r="BD43">
        <v>5.21</v>
      </c>
      <c r="BE43">
        <v>1.92</v>
      </c>
      <c r="BF43">
        <v>2.21</v>
      </c>
      <c r="BG43">
        <v>1.79</v>
      </c>
      <c r="BH43">
        <v>6.05</v>
      </c>
      <c r="BI43">
        <v>1.35</v>
      </c>
      <c r="BJ43">
        <v>0.53</v>
      </c>
      <c r="BK43">
        <v>1.73</v>
      </c>
      <c r="BL43">
        <v>0</v>
      </c>
      <c r="BM43">
        <v>0.08</v>
      </c>
      <c r="BN43">
        <v>2.34</v>
      </c>
      <c r="BO43">
        <v>3.77</v>
      </c>
      <c r="BP43">
        <v>0.26</v>
      </c>
      <c r="BQ43">
        <v>2</v>
      </c>
      <c r="BR43">
        <v>2.19</v>
      </c>
      <c r="BS43">
        <v>1.65</v>
      </c>
      <c r="BT43">
        <v>2.9693719999999999</v>
      </c>
      <c r="BU43">
        <v>1.342031</v>
      </c>
      <c r="BV43">
        <v>2.4743629999999999</v>
      </c>
      <c r="BW43">
        <v>1.84965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79.226803999999987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331.02110800000003</v>
      </c>
      <c r="M44">
        <v>92.92</v>
      </c>
      <c r="N44">
        <v>119.15625</v>
      </c>
      <c r="O44">
        <v>124.7899</v>
      </c>
      <c r="P44">
        <v>121.1991</v>
      </c>
      <c r="Q44">
        <v>21.5626</v>
      </c>
      <c r="R44">
        <v>42.846803999999999</v>
      </c>
      <c r="S44">
        <v>26.042400000000001</v>
      </c>
      <c r="T44">
        <v>0.56000000000000005</v>
      </c>
      <c r="U44">
        <v>348.97500000000002</v>
      </c>
      <c r="V44">
        <v>20.2654</v>
      </c>
      <c r="W44">
        <v>42.49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3.3119999999999998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78.790675999999991</v>
      </c>
      <c r="BA44">
        <f t="shared" si="1"/>
        <v>2348.9075080000002</v>
      </c>
      <c r="BB44">
        <v>41</v>
      </c>
      <c r="BD44">
        <v>5.21</v>
      </c>
      <c r="BE44">
        <v>1.92</v>
      </c>
      <c r="BF44">
        <v>2.21</v>
      </c>
      <c r="BG44">
        <v>1.79</v>
      </c>
      <c r="BH44">
        <v>6.05</v>
      </c>
      <c r="BI44">
        <v>1.39</v>
      </c>
      <c r="BJ44">
        <v>0.54</v>
      </c>
      <c r="BK44">
        <v>1.73</v>
      </c>
      <c r="BL44">
        <v>0</v>
      </c>
      <c r="BM44">
        <v>0.08</v>
      </c>
      <c r="BN44">
        <v>2.34</v>
      </c>
      <c r="BO44">
        <v>3.77</v>
      </c>
      <c r="BP44">
        <v>0.26</v>
      </c>
      <c r="BQ44">
        <v>2</v>
      </c>
      <c r="BR44">
        <v>2.19</v>
      </c>
      <c r="BS44">
        <v>1.65</v>
      </c>
      <c r="BT44">
        <v>2.9693719999999999</v>
      </c>
      <c r="BU44">
        <v>1.342031</v>
      </c>
      <c r="BV44">
        <v>2.4743629999999999</v>
      </c>
      <c r="BW44">
        <v>1.84965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78.790675999999991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331.02110800000003</v>
      </c>
      <c r="M45">
        <v>92.92</v>
      </c>
      <c r="N45">
        <v>119.15625</v>
      </c>
      <c r="O45">
        <v>124.7899</v>
      </c>
      <c r="P45">
        <v>121.1991</v>
      </c>
      <c r="Q45">
        <v>21.5626</v>
      </c>
      <c r="R45">
        <v>42.846803999999999</v>
      </c>
      <c r="S45">
        <v>26.042400000000001</v>
      </c>
      <c r="T45">
        <v>0.56000000000000005</v>
      </c>
      <c r="U45">
        <v>348.97500000000002</v>
      </c>
      <c r="V45">
        <v>20.2654</v>
      </c>
      <c r="W45">
        <v>42.49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3.3119999999999998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78.776875999999987</v>
      </c>
      <c r="BA45">
        <f t="shared" si="1"/>
        <v>2332.5917079999999</v>
      </c>
      <c r="BB45">
        <v>42</v>
      </c>
      <c r="BD45">
        <v>5.21</v>
      </c>
      <c r="BE45">
        <v>1.92</v>
      </c>
      <c r="BF45">
        <v>2.21</v>
      </c>
      <c r="BG45">
        <v>1.79</v>
      </c>
      <c r="BH45">
        <v>6.05</v>
      </c>
      <c r="BI45">
        <v>1.39</v>
      </c>
      <c r="BJ45">
        <v>0.54</v>
      </c>
      <c r="BK45">
        <v>1.73</v>
      </c>
      <c r="BL45">
        <v>0</v>
      </c>
      <c r="BM45">
        <v>0.08</v>
      </c>
      <c r="BN45">
        <v>2.34</v>
      </c>
      <c r="BO45">
        <v>3.77</v>
      </c>
      <c r="BP45">
        <v>0.26</v>
      </c>
      <c r="BQ45">
        <v>2</v>
      </c>
      <c r="BR45">
        <v>2.19</v>
      </c>
      <c r="BS45">
        <v>1.65</v>
      </c>
      <c r="BT45">
        <v>2.9693719999999999</v>
      </c>
      <c r="BU45">
        <v>1.342031</v>
      </c>
      <c r="BV45">
        <v>2.4743629999999999</v>
      </c>
      <c r="BW45">
        <v>1.84965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78.776875999999987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331.02110800000003</v>
      </c>
      <c r="M46">
        <v>92.92</v>
      </c>
      <c r="N46">
        <v>119.15625</v>
      </c>
      <c r="O46">
        <v>124.7899</v>
      </c>
      <c r="P46">
        <v>121.1991</v>
      </c>
      <c r="Q46">
        <v>21.5626</v>
      </c>
      <c r="R46">
        <v>42.846803999999999</v>
      </c>
      <c r="S46">
        <v>26.042400000000001</v>
      </c>
      <c r="T46">
        <v>0.56000000000000005</v>
      </c>
      <c r="U46">
        <v>348.97500000000002</v>
      </c>
      <c r="V46">
        <v>20.2654</v>
      </c>
      <c r="W46">
        <v>42.49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78.776875999999987</v>
      </c>
      <c r="BA46">
        <f t="shared" si="1"/>
        <v>2332.5917079999999</v>
      </c>
      <c r="BB46">
        <v>43</v>
      </c>
      <c r="BD46">
        <v>5.21</v>
      </c>
      <c r="BE46">
        <v>1.92</v>
      </c>
      <c r="BF46">
        <v>2.21</v>
      </c>
      <c r="BG46">
        <v>1.79</v>
      </c>
      <c r="BH46">
        <v>6.05</v>
      </c>
      <c r="BI46">
        <v>1.39</v>
      </c>
      <c r="BJ46">
        <v>0.54</v>
      </c>
      <c r="BK46">
        <v>1.73</v>
      </c>
      <c r="BL46">
        <v>0</v>
      </c>
      <c r="BM46">
        <v>0.08</v>
      </c>
      <c r="BN46">
        <v>2.34</v>
      </c>
      <c r="BO46">
        <v>3.77</v>
      </c>
      <c r="BP46">
        <v>0.26</v>
      </c>
      <c r="BQ46">
        <v>2</v>
      </c>
      <c r="BR46">
        <v>2.19</v>
      </c>
      <c r="BS46">
        <v>1.65</v>
      </c>
      <c r="BT46">
        <v>2.9693719999999999</v>
      </c>
      <c r="BU46">
        <v>1.342031</v>
      </c>
      <c r="BV46">
        <v>2.4743629999999999</v>
      </c>
      <c r="BW46">
        <v>1.84965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78.776875999999987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331.02110800000003</v>
      </c>
      <c r="M47">
        <v>92.92</v>
      </c>
      <c r="N47">
        <v>119.15625</v>
      </c>
      <c r="O47">
        <v>124.7899</v>
      </c>
      <c r="P47">
        <v>121.1991</v>
      </c>
      <c r="Q47">
        <v>21.5626</v>
      </c>
      <c r="R47">
        <v>42.846803999999999</v>
      </c>
      <c r="S47">
        <v>26.042400000000001</v>
      </c>
      <c r="T47">
        <v>0.56000000000000005</v>
      </c>
      <c r="U47">
        <v>348.97500000000002</v>
      </c>
      <c r="V47">
        <v>20.2654</v>
      </c>
      <c r="W47">
        <v>42.49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3.3119999999999998</v>
      </c>
      <c r="AS47">
        <v>16.680479999999999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78.686875999999984</v>
      </c>
      <c r="BA47">
        <f t="shared" si="1"/>
        <v>2316.1997080000001</v>
      </c>
      <c r="BB47">
        <v>44</v>
      </c>
      <c r="BD47">
        <v>5.21</v>
      </c>
      <c r="BE47">
        <v>1.92</v>
      </c>
      <c r="BF47">
        <v>2.21</v>
      </c>
      <c r="BG47">
        <v>1.79</v>
      </c>
      <c r="BH47">
        <v>6.05</v>
      </c>
      <c r="BI47">
        <v>1.39</v>
      </c>
      <c r="BJ47">
        <v>0.45</v>
      </c>
      <c r="BK47">
        <v>1.73</v>
      </c>
      <c r="BL47">
        <v>0</v>
      </c>
      <c r="BM47">
        <v>0.08</v>
      </c>
      <c r="BN47">
        <v>2.34</v>
      </c>
      <c r="BO47">
        <v>3.77</v>
      </c>
      <c r="BP47">
        <v>0.26</v>
      </c>
      <c r="BQ47">
        <v>2</v>
      </c>
      <c r="BR47">
        <v>2.19</v>
      </c>
      <c r="BS47">
        <v>1.65</v>
      </c>
      <c r="BT47">
        <v>2.9693719999999999</v>
      </c>
      <c r="BU47">
        <v>1.342031</v>
      </c>
      <c r="BV47">
        <v>2.4743629999999999</v>
      </c>
      <c r="BW47">
        <v>1.84965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78.686875999999984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331.02110800000003</v>
      </c>
      <c r="M48">
        <v>92.92</v>
      </c>
      <c r="N48">
        <v>119.15625</v>
      </c>
      <c r="O48">
        <v>124.7899</v>
      </c>
      <c r="P48">
        <v>121.1991</v>
      </c>
      <c r="Q48">
        <v>21.5626</v>
      </c>
      <c r="R48">
        <v>42.846803999999999</v>
      </c>
      <c r="S48">
        <v>26.042400000000001</v>
      </c>
      <c r="T48">
        <v>0.56000000000000005</v>
      </c>
      <c r="U48">
        <v>348.97500000000002</v>
      </c>
      <c r="V48">
        <v>20.2654</v>
      </c>
      <c r="W48">
        <v>42.49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3.3119999999999998</v>
      </c>
      <c r="AS48">
        <v>16.680479999999999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78.686875999999984</v>
      </c>
      <c r="BA48">
        <f t="shared" si="1"/>
        <v>2299.8977080000004</v>
      </c>
      <c r="BB48">
        <v>45</v>
      </c>
      <c r="BD48">
        <v>5.21</v>
      </c>
      <c r="BE48">
        <v>1.92</v>
      </c>
      <c r="BF48">
        <v>2.21</v>
      </c>
      <c r="BG48">
        <v>1.79</v>
      </c>
      <c r="BH48">
        <v>6.05</v>
      </c>
      <c r="BI48">
        <v>1.39</v>
      </c>
      <c r="BJ48">
        <v>0.45</v>
      </c>
      <c r="BK48">
        <v>1.73</v>
      </c>
      <c r="BL48">
        <v>0</v>
      </c>
      <c r="BM48">
        <v>0.08</v>
      </c>
      <c r="BN48">
        <v>2.34</v>
      </c>
      <c r="BO48">
        <v>3.77</v>
      </c>
      <c r="BP48">
        <v>0.26</v>
      </c>
      <c r="BQ48">
        <v>2</v>
      </c>
      <c r="BR48">
        <v>2.19</v>
      </c>
      <c r="BS48">
        <v>1.65</v>
      </c>
      <c r="BT48">
        <v>2.9693719999999999</v>
      </c>
      <c r="BU48">
        <v>1.342031</v>
      </c>
      <c r="BV48">
        <v>2.4743629999999999</v>
      </c>
      <c r="BW48">
        <v>1.84965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78.686875999999984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331.02110800000003</v>
      </c>
      <c r="M49">
        <v>92.92</v>
      </c>
      <c r="N49">
        <v>119.15625</v>
      </c>
      <c r="O49">
        <v>124.7899</v>
      </c>
      <c r="P49">
        <v>121.1991</v>
      </c>
      <c r="Q49">
        <v>21.5626</v>
      </c>
      <c r="R49">
        <v>42.846803999999999</v>
      </c>
      <c r="S49">
        <v>26.042400000000001</v>
      </c>
      <c r="T49">
        <v>0.56000000000000005</v>
      </c>
      <c r="U49">
        <v>348.97500000000002</v>
      </c>
      <c r="V49">
        <v>20.2654</v>
      </c>
      <c r="W49">
        <v>42.49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78.634625999999983</v>
      </c>
      <c r="BA49">
        <f t="shared" si="1"/>
        <v>2288.5457780000002</v>
      </c>
      <c r="BB49">
        <v>46</v>
      </c>
      <c r="BD49">
        <v>5.21</v>
      </c>
      <c r="BE49">
        <v>1.92</v>
      </c>
      <c r="BF49">
        <v>2.21</v>
      </c>
      <c r="BG49">
        <v>1.79</v>
      </c>
      <c r="BH49">
        <v>6.05</v>
      </c>
      <c r="BI49">
        <v>1.39</v>
      </c>
      <c r="BJ49">
        <v>0.45</v>
      </c>
      <c r="BK49">
        <v>1.73</v>
      </c>
      <c r="BL49">
        <v>0</v>
      </c>
      <c r="BM49">
        <v>0.08</v>
      </c>
      <c r="BN49">
        <v>2.34</v>
      </c>
      <c r="BO49">
        <v>3.77</v>
      </c>
      <c r="BP49">
        <v>0.26</v>
      </c>
      <c r="BQ49">
        <v>2</v>
      </c>
      <c r="BR49">
        <v>2.19</v>
      </c>
      <c r="BS49">
        <v>1.65</v>
      </c>
      <c r="BT49">
        <v>2.9693719999999999</v>
      </c>
      <c r="BU49">
        <v>1.342031</v>
      </c>
      <c r="BV49">
        <v>2.4743629999999999</v>
      </c>
      <c r="BW49">
        <v>1.7974000000000001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78.634625999999983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331.02110800000003</v>
      </c>
      <c r="M50">
        <v>92.92</v>
      </c>
      <c r="N50">
        <v>119.15625</v>
      </c>
      <c r="O50">
        <v>124.7899</v>
      </c>
      <c r="P50">
        <v>121.1991</v>
      </c>
      <c r="Q50">
        <v>21.5626</v>
      </c>
      <c r="R50">
        <v>42.846803999999999</v>
      </c>
      <c r="S50">
        <v>26.042400000000001</v>
      </c>
      <c r="T50">
        <v>0.56000000000000005</v>
      </c>
      <c r="U50">
        <v>348.97500000000002</v>
      </c>
      <c r="V50">
        <v>20.2654</v>
      </c>
      <c r="W50">
        <v>42.49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78.624625999999992</v>
      </c>
      <c r="BA50">
        <f t="shared" si="1"/>
        <v>2288.5357779999999</v>
      </c>
      <c r="BB50">
        <v>47</v>
      </c>
      <c r="BD50">
        <v>5.21</v>
      </c>
      <c r="BE50">
        <v>1.92</v>
      </c>
      <c r="BF50">
        <v>2.21</v>
      </c>
      <c r="BG50">
        <v>1.79</v>
      </c>
      <c r="BH50">
        <v>6.05</v>
      </c>
      <c r="BI50">
        <v>1.39</v>
      </c>
      <c r="BJ50">
        <v>0.45</v>
      </c>
      <c r="BK50">
        <v>1.73</v>
      </c>
      <c r="BL50">
        <v>0</v>
      </c>
      <c r="BM50">
        <v>7.0000000000000007E-2</v>
      </c>
      <c r="BN50">
        <v>2.34</v>
      </c>
      <c r="BO50">
        <v>3.77</v>
      </c>
      <c r="BP50">
        <v>0.26</v>
      </c>
      <c r="BQ50">
        <v>2</v>
      </c>
      <c r="BR50">
        <v>2.19</v>
      </c>
      <c r="BS50">
        <v>1.65</v>
      </c>
      <c r="BT50">
        <v>2.9693719999999999</v>
      </c>
      <c r="BU50">
        <v>1.342031</v>
      </c>
      <c r="BV50">
        <v>2.4743629999999999</v>
      </c>
      <c r="BW50">
        <v>1.7974000000000001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78.624625999999992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328.30070000000001</v>
      </c>
      <c r="M51">
        <v>92.92</v>
      </c>
      <c r="N51">
        <v>119.15625</v>
      </c>
      <c r="O51">
        <v>124.7899</v>
      </c>
      <c r="P51">
        <v>121.1991</v>
      </c>
      <c r="Q51">
        <v>21.5626</v>
      </c>
      <c r="R51">
        <v>38.927999999999997</v>
      </c>
      <c r="S51">
        <v>26.042400000000001</v>
      </c>
      <c r="T51">
        <v>0.56000000000000005</v>
      </c>
      <c r="U51">
        <v>348.97500000000002</v>
      </c>
      <c r="V51">
        <v>20.2654</v>
      </c>
      <c r="W51">
        <v>42.49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78.624625999999992</v>
      </c>
      <c r="BA51">
        <f t="shared" si="1"/>
        <v>2281.8965659999999</v>
      </c>
      <c r="BB51">
        <v>48</v>
      </c>
      <c r="BD51">
        <v>5.21</v>
      </c>
      <c r="BE51">
        <v>1.92</v>
      </c>
      <c r="BF51">
        <v>2.21</v>
      </c>
      <c r="BG51">
        <v>1.79</v>
      </c>
      <c r="BH51">
        <v>6.05</v>
      </c>
      <c r="BI51">
        <v>1.39</v>
      </c>
      <c r="BJ51">
        <v>0.45</v>
      </c>
      <c r="BK51">
        <v>1.73</v>
      </c>
      <c r="BL51">
        <v>0</v>
      </c>
      <c r="BM51">
        <v>7.0000000000000007E-2</v>
      </c>
      <c r="BN51">
        <v>2.34</v>
      </c>
      <c r="BO51">
        <v>3.77</v>
      </c>
      <c r="BP51">
        <v>0.26</v>
      </c>
      <c r="BQ51">
        <v>2</v>
      </c>
      <c r="BR51">
        <v>2.19</v>
      </c>
      <c r="BS51">
        <v>1.65</v>
      </c>
      <c r="BT51">
        <v>2.9693719999999999</v>
      </c>
      <c r="BU51">
        <v>1.342031</v>
      </c>
      <c r="BV51">
        <v>2.4743629999999999</v>
      </c>
      <c r="BW51">
        <v>1.7974000000000001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78.624625999999992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328.30070000000001</v>
      </c>
      <c r="M52">
        <v>92.92</v>
      </c>
      <c r="N52">
        <v>119.15625</v>
      </c>
      <c r="O52">
        <v>124.7899</v>
      </c>
      <c r="P52">
        <v>121.1991</v>
      </c>
      <c r="Q52">
        <v>21.5626</v>
      </c>
      <c r="R52">
        <v>38.927999999999997</v>
      </c>
      <c r="S52">
        <v>26.042400000000001</v>
      </c>
      <c r="T52">
        <v>0.56000000000000005</v>
      </c>
      <c r="U52">
        <v>348.97500000000002</v>
      </c>
      <c r="V52">
        <v>20.2654</v>
      </c>
      <c r="W52">
        <v>42.49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78.634625999999983</v>
      </c>
      <c r="BA52">
        <f t="shared" si="1"/>
        <v>2281.9065660000001</v>
      </c>
      <c r="BB52">
        <v>49</v>
      </c>
      <c r="BD52">
        <v>5.21</v>
      </c>
      <c r="BE52">
        <v>1.92</v>
      </c>
      <c r="BF52">
        <v>2.21</v>
      </c>
      <c r="BG52">
        <v>1.79</v>
      </c>
      <c r="BH52">
        <v>6.05</v>
      </c>
      <c r="BI52">
        <v>1.39</v>
      </c>
      <c r="BJ52">
        <v>0.45</v>
      </c>
      <c r="BK52">
        <v>1.73</v>
      </c>
      <c r="BL52">
        <v>0</v>
      </c>
      <c r="BM52">
        <v>0.08</v>
      </c>
      <c r="BN52">
        <v>2.34</v>
      </c>
      <c r="BO52">
        <v>3.77</v>
      </c>
      <c r="BP52">
        <v>0.26</v>
      </c>
      <c r="BQ52">
        <v>2</v>
      </c>
      <c r="BR52">
        <v>2.19</v>
      </c>
      <c r="BS52">
        <v>1.65</v>
      </c>
      <c r="BT52">
        <v>2.9693719999999999</v>
      </c>
      <c r="BU52">
        <v>1.342031</v>
      </c>
      <c r="BV52">
        <v>2.4743629999999999</v>
      </c>
      <c r="BW52">
        <v>1.7974000000000001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78.634625999999983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328.30070000000001</v>
      </c>
      <c r="M53">
        <v>92.92</v>
      </c>
      <c r="N53">
        <v>119.15625</v>
      </c>
      <c r="O53">
        <v>124.7899</v>
      </c>
      <c r="P53">
        <v>121.1991</v>
      </c>
      <c r="Q53">
        <v>21.5626</v>
      </c>
      <c r="R53">
        <v>38.927999999999997</v>
      </c>
      <c r="S53">
        <v>26.042400000000001</v>
      </c>
      <c r="T53">
        <v>0.56000000000000005</v>
      </c>
      <c r="U53">
        <v>348.97500000000002</v>
      </c>
      <c r="V53">
        <v>20.2654</v>
      </c>
      <c r="W53">
        <v>42.49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2.2080000000000002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78.634625999999983</v>
      </c>
      <c r="BA53">
        <f t="shared" si="1"/>
        <v>2280.8025660000003</v>
      </c>
      <c r="BB53">
        <v>50</v>
      </c>
      <c r="BD53">
        <v>5.21</v>
      </c>
      <c r="BE53">
        <v>1.92</v>
      </c>
      <c r="BF53">
        <v>2.21</v>
      </c>
      <c r="BG53">
        <v>1.79</v>
      </c>
      <c r="BH53">
        <v>6.05</v>
      </c>
      <c r="BI53">
        <v>1.39</v>
      </c>
      <c r="BJ53">
        <v>0.45</v>
      </c>
      <c r="BK53">
        <v>1.73</v>
      </c>
      <c r="BL53">
        <v>0</v>
      </c>
      <c r="BM53">
        <v>0.08</v>
      </c>
      <c r="BN53">
        <v>2.34</v>
      </c>
      <c r="BO53">
        <v>3.77</v>
      </c>
      <c r="BP53">
        <v>0.26</v>
      </c>
      <c r="BQ53">
        <v>2</v>
      </c>
      <c r="BR53">
        <v>2.19</v>
      </c>
      <c r="BS53">
        <v>1.65</v>
      </c>
      <c r="BT53">
        <v>2.9693719999999999</v>
      </c>
      <c r="BU53">
        <v>1.342031</v>
      </c>
      <c r="BV53">
        <v>2.4743629999999999</v>
      </c>
      <c r="BW53">
        <v>1.7974000000000001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78.634625999999983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328.30070000000001</v>
      </c>
      <c r="M54">
        <v>92.92</v>
      </c>
      <c r="N54">
        <v>119.15625</v>
      </c>
      <c r="O54">
        <v>124.7899</v>
      </c>
      <c r="P54">
        <v>121.1991</v>
      </c>
      <c r="Q54">
        <v>21.5626</v>
      </c>
      <c r="R54">
        <v>38.927999999999997</v>
      </c>
      <c r="S54">
        <v>26.042400000000001</v>
      </c>
      <c r="T54">
        <v>0.56000000000000005</v>
      </c>
      <c r="U54">
        <v>348.97500000000002</v>
      </c>
      <c r="V54">
        <v>20.2654</v>
      </c>
      <c r="W54">
        <v>42.49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4.2240000000000002</v>
      </c>
      <c r="AR54">
        <v>2.2080000000000002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78.574625999999995</v>
      </c>
      <c r="BA54">
        <f t="shared" si="1"/>
        <v>2284.9665660000005</v>
      </c>
      <c r="BB54">
        <v>51</v>
      </c>
      <c r="BD54">
        <v>5.21</v>
      </c>
      <c r="BE54">
        <v>1.92</v>
      </c>
      <c r="BF54">
        <v>2.21</v>
      </c>
      <c r="BG54">
        <v>1.79</v>
      </c>
      <c r="BH54">
        <v>6.05</v>
      </c>
      <c r="BI54">
        <v>1.34</v>
      </c>
      <c r="BJ54">
        <v>0.44</v>
      </c>
      <c r="BK54">
        <v>1.73</v>
      </c>
      <c r="BL54">
        <v>0</v>
      </c>
      <c r="BM54">
        <v>0.08</v>
      </c>
      <c r="BN54">
        <v>2.34</v>
      </c>
      <c r="BO54">
        <v>3.77</v>
      </c>
      <c r="BP54">
        <v>0.26</v>
      </c>
      <c r="BQ54">
        <v>2</v>
      </c>
      <c r="BR54">
        <v>2.19</v>
      </c>
      <c r="BS54">
        <v>1.65</v>
      </c>
      <c r="BT54">
        <v>2.9693719999999999</v>
      </c>
      <c r="BU54">
        <v>1.342031</v>
      </c>
      <c r="BV54">
        <v>2.4743629999999999</v>
      </c>
      <c r="BW54">
        <v>1.7974000000000001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78.574625999999995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328.30070000000001</v>
      </c>
      <c r="M55">
        <v>92.92</v>
      </c>
      <c r="N55">
        <v>119.15625</v>
      </c>
      <c r="O55">
        <v>124.7899</v>
      </c>
      <c r="P55">
        <v>121.1991</v>
      </c>
      <c r="Q55">
        <v>21.5626</v>
      </c>
      <c r="R55">
        <v>38.927999999999997</v>
      </c>
      <c r="S55">
        <v>26.042400000000001</v>
      </c>
      <c r="T55">
        <v>0.56000000000000005</v>
      </c>
      <c r="U55">
        <v>348.97500000000002</v>
      </c>
      <c r="V55">
        <v>20.2654</v>
      </c>
      <c r="W55">
        <v>42.49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16.5</v>
      </c>
      <c r="AR55">
        <v>6.6239999999999997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78.528013000000001</v>
      </c>
      <c r="BA55">
        <f t="shared" si="1"/>
        <v>2301.6119530000001</v>
      </c>
      <c r="BB55">
        <v>52</v>
      </c>
      <c r="BD55">
        <v>5.21</v>
      </c>
      <c r="BE55">
        <v>1.92</v>
      </c>
      <c r="BF55">
        <v>2.21</v>
      </c>
      <c r="BG55">
        <v>1.79</v>
      </c>
      <c r="BH55">
        <v>6.05</v>
      </c>
      <c r="BI55">
        <v>1.34</v>
      </c>
      <c r="BJ55">
        <v>0.44</v>
      </c>
      <c r="BK55">
        <v>1.73</v>
      </c>
      <c r="BL55">
        <v>0</v>
      </c>
      <c r="BM55">
        <v>0.08</v>
      </c>
      <c r="BN55">
        <v>2.34</v>
      </c>
      <c r="BO55">
        <v>3.77</v>
      </c>
      <c r="BP55">
        <v>0.26</v>
      </c>
      <c r="BQ55">
        <v>2</v>
      </c>
      <c r="BR55">
        <v>2.19</v>
      </c>
      <c r="BS55">
        <v>1.65</v>
      </c>
      <c r="BT55">
        <v>2.9693719999999999</v>
      </c>
      <c r="BU55">
        <v>1.342031</v>
      </c>
      <c r="BV55">
        <v>2.4277500000000001</v>
      </c>
      <c r="BW55">
        <v>1.7974000000000001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78.528013000000001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328.30070000000001</v>
      </c>
      <c r="M56">
        <v>92.92</v>
      </c>
      <c r="N56">
        <v>119.15625</v>
      </c>
      <c r="O56">
        <v>124.7899</v>
      </c>
      <c r="P56">
        <v>121.1991</v>
      </c>
      <c r="Q56">
        <v>21.5626</v>
      </c>
      <c r="R56">
        <v>38.927999999999997</v>
      </c>
      <c r="S56">
        <v>26.042400000000001</v>
      </c>
      <c r="T56">
        <v>0.56000000000000005</v>
      </c>
      <c r="U56">
        <v>348.97500000000002</v>
      </c>
      <c r="V56">
        <v>20.2654</v>
      </c>
      <c r="W56">
        <v>42.49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16.5</v>
      </c>
      <c r="AR56">
        <v>27.6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78.528013000000001</v>
      </c>
      <c r="BA56">
        <f t="shared" si="1"/>
        <v>2322.5879530000002</v>
      </c>
      <c r="BB56">
        <v>53</v>
      </c>
      <c r="BD56">
        <v>5.21</v>
      </c>
      <c r="BE56">
        <v>1.92</v>
      </c>
      <c r="BF56">
        <v>2.21</v>
      </c>
      <c r="BG56">
        <v>1.79</v>
      </c>
      <c r="BH56">
        <v>6.05</v>
      </c>
      <c r="BI56">
        <v>1.34</v>
      </c>
      <c r="BJ56">
        <v>0.44</v>
      </c>
      <c r="BK56">
        <v>1.73</v>
      </c>
      <c r="BL56">
        <v>0</v>
      </c>
      <c r="BM56">
        <v>0.08</v>
      </c>
      <c r="BN56">
        <v>2.34</v>
      </c>
      <c r="BO56">
        <v>3.77</v>
      </c>
      <c r="BP56">
        <v>0.26</v>
      </c>
      <c r="BQ56">
        <v>2</v>
      </c>
      <c r="BR56">
        <v>2.19</v>
      </c>
      <c r="BS56">
        <v>1.65</v>
      </c>
      <c r="BT56">
        <v>2.9693719999999999</v>
      </c>
      <c r="BU56">
        <v>1.342031</v>
      </c>
      <c r="BV56">
        <v>2.4277500000000001</v>
      </c>
      <c r="BW56">
        <v>1.7974000000000001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78.528013000000001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328.30070000000001</v>
      </c>
      <c r="M57">
        <v>92.92</v>
      </c>
      <c r="N57">
        <v>119.15625</v>
      </c>
      <c r="O57">
        <v>124.7899</v>
      </c>
      <c r="P57">
        <v>121.1991</v>
      </c>
      <c r="Q57">
        <v>21.5626</v>
      </c>
      <c r="R57">
        <v>38.927999999999997</v>
      </c>
      <c r="S57">
        <v>26.042400000000001</v>
      </c>
      <c r="T57">
        <v>0.56000000000000005</v>
      </c>
      <c r="U57">
        <v>348.97500000000002</v>
      </c>
      <c r="V57">
        <v>20.2654</v>
      </c>
      <c r="W57">
        <v>42.49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16.5</v>
      </c>
      <c r="AR57">
        <v>27.6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78.528013000000001</v>
      </c>
      <c r="BA57">
        <f t="shared" si="1"/>
        <v>2322.5879530000002</v>
      </c>
      <c r="BB57">
        <v>54</v>
      </c>
      <c r="BD57">
        <v>5.21</v>
      </c>
      <c r="BE57">
        <v>1.92</v>
      </c>
      <c r="BF57">
        <v>2.21</v>
      </c>
      <c r="BG57">
        <v>1.79</v>
      </c>
      <c r="BH57">
        <v>6.05</v>
      </c>
      <c r="BI57">
        <v>1.34</v>
      </c>
      <c r="BJ57">
        <v>0.44</v>
      </c>
      <c r="BK57">
        <v>1.73</v>
      </c>
      <c r="BL57">
        <v>0</v>
      </c>
      <c r="BM57">
        <v>0.08</v>
      </c>
      <c r="BN57">
        <v>2.34</v>
      </c>
      <c r="BO57">
        <v>3.77</v>
      </c>
      <c r="BP57">
        <v>0.26</v>
      </c>
      <c r="BQ57">
        <v>2</v>
      </c>
      <c r="BR57">
        <v>2.19</v>
      </c>
      <c r="BS57">
        <v>1.65</v>
      </c>
      <c r="BT57">
        <v>2.9693719999999999</v>
      </c>
      <c r="BU57">
        <v>1.342031</v>
      </c>
      <c r="BV57">
        <v>2.4277500000000001</v>
      </c>
      <c r="BW57">
        <v>1.7974000000000001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78.528013000000001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328.30070000000001</v>
      </c>
      <c r="M58">
        <v>92.92</v>
      </c>
      <c r="N58">
        <v>119.15625</v>
      </c>
      <c r="O58">
        <v>124.7899</v>
      </c>
      <c r="P58">
        <v>121.1991</v>
      </c>
      <c r="Q58">
        <v>21.5626</v>
      </c>
      <c r="R58">
        <v>38.927999999999997</v>
      </c>
      <c r="S58">
        <v>26.042400000000001</v>
      </c>
      <c r="T58">
        <v>0.56000000000000005</v>
      </c>
      <c r="U58">
        <v>348.97500000000002</v>
      </c>
      <c r="V58">
        <v>20.2654</v>
      </c>
      <c r="W58">
        <v>42.49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16.5</v>
      </c>
      <c r="AR58">
        <v>2.2080000000000002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78.528013000000001</v>
      </c>
      <c r="BA58">
        <f t="shared" si="1"/>
        <v>2297.1959530000004</v>
      </c>
      <c r="BB58">
        <v>55</v>
      </c>
      <c r="BD58">
        <v>5.21</v>
      </c>
      <c r="BE58">
        <v>1.92</v>
      </c>
      <c r="BF58">
        <v>2.21</v>
      </c>
      <c r="BG58">
        <v>1.79</v>
      </c>
      <c r="BH58">
        <v>6.05</v>
      </c>
      <c r="BI58">
        <v>1.34</v>
      </c>
      <c r="BJ58">
        <v>0.44</v>
      </c>
      <c r="BK58">
        <v>1.73</v>
      </c>
      <c r="BL58">
        <v>0</v>
      </c>
      <c r="BM58">
        <v>0.08</v>
      </c>
      <c r="BN58">
        <v>2.34</v>
      </c>
      <c r="BO58">
        <v>3.77</v>
      </c>
      <c r="BP58">
        <v>0.26</v>
      </c>
      <c r="BQ58">
        <v>2</v>
      </c>
      <c r="BR58">
        <v>2.19</v>
      </c>
      <c r="BS58">
        <v>1.65</v>
      </c>
      <c r="BT58">
        <v>2.9693719999999999</v>
      </c>
      <c r="BU58">
        <v>1.342031</v>
      </c>
      <c r="BV58">
        <v>2.4277500000000001</v>
      </c>
      <c r="BW58">
        <v>1.7974000000000001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78.528013000000001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328.30070000000001</v>
      </c>
      <c r="M59">
        <v>92.92</v>
      </c>
      <c r="N59">
        <v>119.15625</v>
      </c>
      <c r="O59">
        <v>124.7899</v>
      </c>
      <c r="P59">
        <v>121.1991</v>
      </c>
      <c r="Q59">
        <v>21.5626</v>
      </c>
      <c r="R59">
        <v>38.927999999999997</v>
      </c>
      <c r="S59">
        <v>26.042400000000001</v>
      </c>
      <c r="T59">
        <v>0.56000000000000005</v>
      </c>
      <c r="U59">
        <v>348.97500000000002</v>
      </c>
      <c r="V59">
        <v>20.2654</v>
      </c>
      <c r="W59">
        <v>42.49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0.60729</v>
      </c>
      <c r="AO59">
        <v>0</v>
      </c>
      <c r="AP59">
        <v>1.5371999999999999</v>
      </c>
      <c r="AQ59">
        <v>16.5</v>
      </c>
      <c r="AR59">
        <v>2.2080000000000002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78.528013000000001</v>
      </c>
      <c r="BA59">
        <f t="shared" si="1"/>
        <v>2297.1959530000004</v>
      </c>
      <c r="BB59">
        <v>56</v>
      </c>
      <c r="BD59">
        <v>5.21</v>
      </c>
      <c r="BE59">
        <v>1.92</v>
      </c>
      <c r="BF59">
        <v>2.21</v>
      </c>
      <c r="BG59">
        <v>1.79</v>
      </c>
      <c r="BH59">
        <v>6.05</v>
      </c>
      <c r="BI59">
        <v>1.34</v>
      </c>
      <c r="BJ59">
        <v>0.44</v>
      </c>
      <c r="BK59">
        <v>1.73</v>
      </c>
      <c r="BL59">
        <v>0</v>
      </c>
      <c r="BM59">
        <v>0.08</v>
      </c>
      <c r="BN59">
        <v>2.34</v>
      </c>
      <c r="BO59">
        <v>3.77</v>
      </c>
      <c r="BP59">
        <v>0.26</v>
      </c>
      <c r="BQ59">
        <v>2</v>
      </c>
      <c r="BR59">
        <v>2.19</v>
      </c>
      <c r="BS59">
        <v>1.65</v>
      </c>
      <c r="BT59">
        <v>2.9693719999999999</v>
      </c>
      <c r="BU59">
        <v>1.342031</v>
      </c>
      <c r="BV59">
        <v>2.4277500000000001</v>
      </c>
      <c r="BW59">
        <v>1.7974000000000001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78.528013000000001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328.30070000000001</v>
      </c>
      <c r="M60">
        <v>92.92</v>
      </c>
      <c r="N60">
        <v>119.15625</v>
      </c>
      <c r="O60">
        <v>124.7899</v>
      </c>
      <c r="P60">
        <v>121.1991</v>
      </c>
      <c r="Q60">
        <v>21.5626</v>
      </c>
      <c r="R60">
        <v>38.927999999999997</v>
      </c>
      <c r="S60">
        <v>26.042400000000001</v>
      </c>
      <c r="T60">
        <v>0.56000000000000005</v>
      </c>
      <c r="U60">
        <v>348.97500000000002</v>
      </c>
      <c r="V60">
        <v>20.2654</v>
      </c>
      <c r="W60">
        <v>42.49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0.60729</v>
      </c>
      <c r="AO60">
        <v>0</v>
      </c>
      <c r="AP60">
        <v>1.5371999999999999</v>
      </c>
      <c r="AQ60">
        <v>16.5</v>
      </c>
      <c r="AR60">
        <v>2.2080000000000002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78.528013000000001</v>
      </c>
      <c r="BA60">
        <f t="shared" si="1"/>
        <v>2297.1959530000004</v>
      </c>
      <c r="BB60">
        <v>57</v>
      </c>
      <c r="BD60">
        <v>5.21</v>
      </c>
      <c r="BE60">
        <v>1.92</v>
      </c>
      <c r="BF60">
        <v>2.21</v>
      </c>
      <c r="BG60">
        <v>1.79</v>
      </c>
      <c r="BH60">
        <v>6.05</v>
      </c>
      <c r="BI60">
        <v>1.34</v>
      </c>
      <c r="BJ60">
        <v>0.44</v>
      </c>
      <c r="BK60">
        <v>1.73</v>
      </c>
      <c r="BL60">
        <v>0</v>
      </c>
      <c r="BM60">
        <v>0.08</v>
      </c>
      <c r="BN60">
        <v>2.34</v>
      </c>
      <c r="BO60">
        <v>3.77</v>
      </c>
      <c r="BP60">
        <v>0.26</v>
      </c>
      <c r="BQ60">
        <v>2</v>
      </c>
      <c r="BR60">
        <v>2.19</v>
      </c>
      <c r="BS60">
        <v>1.65</v>
      </c>
      <c r="BT60">
        <v>2.9693719999999999</v>
      </c>
      <c r="BU60">
        <v>1.342031</v>
      </c>
      <c r="BV60">
        <v>2.4277500000000001</v>
      </c>
      <c r="BW60">
        <v>1.7974000000000001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78.528013000000001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328.30070000000001</v>
      </c>
      <c r="M61">
        <v>92.92</v>
      </c>
      <c r="N61">
        <v>119.15625</v>
      </c>
      <c r="O61">
        <v>124.7899</v>
      </c>
      <c r="P61">
        <v>121.1991</v>
      </c>
      <c r="Q61">
        <v>21.5626</v>
      </c>
      <c r="R61">
        <v>38.927999999999997</v>
      </c>
      <c r="S61">
        <v>26.042400000000001</v>
      </c>
      <c r="T61">
        <v>0.56000000000000005</v>
      </c>
      <c r="U61">
        <v>348.97500000000002</v>
      </c>
      <c r="V61">
        <v>20.2654</v>
      </c>
      <c r="W61">
        <v>42.49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0.60729</v>
      </c>
      <c r="AO61">
        <v>0</v>
      </c>
      <c r="AP61">
        <v>1.5371999999999999</v>
      </c>
      <c r="AQ61">
        <v>16.5</v>
      </c>
      <c r="AR61">
        <v>1.1040000000000001</v>
      </c>
      <c r="AS61">
        <v>5.3807999999999998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78.528013000000001</v>
      </c>
      <c r="BA61">
        <f t="shared" si="1"/>
        <v>2296.0919530000001</v>
      </c>
      <c r="BB61">
        <v>58</v>
      </c>
      <c r="BD61">
        <v>5.21</v>
      </c>
      <c r="BE61">
        <v>1.92</v>
      </c>
      <c r="BF61">
        <v>2.21</v>
      </c>
      <c r="BG61">
        <v>1.79</v>
      </c>
      <c r="BH61">
        <v>6.05</v>
      </c>
      <c r="BI61">
        <v>1.34</v>
      </c>
      <c r="BJ61">
        <v>0.44</v>
      </c>
      <c r="BK61">
        <v>1.73</v>
      </c>
      <c r="BL61">
        <v>0</v>
      </c>
      <c r="BM61">
        <v>0.08</v>
      </c>
      <c r="BN61">
        <v>2.34</v>
      </c>
      <c r="BO61">
        <v>3.77</v>
      </c>
      <c r="BP61">
        <v>0.26</v>
      </c>
      <c r="BQ61">
        <v>2</v>
      </c>
      <c r="BR61">
        <v>2.19</v>
      </c>
      <c r="BS61">
        <v>1.65</v>
      </c>
      <c r="BT61">
        <v>2.9693719999999999</v>
      </c>
      <c r="BU61">
        <v>1.342031</v>
      </c>
      <c r="BV61">
        <v>2.4277500000000001</v>
      </c>
      <c r="BW61">
        <v>1.7974000000000001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78.528013000000001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328.30070000000001</v>
      </c>
      <c r="M62">
        <v>92.92</v>
      </c>
      <c r="N62">
        <v>119.15625</v>
      </c>
      <c r="O62">
        <v>124.7899</v>
      </c>
      <c r="P62">
        <v>121.1991</v>
      </c>
      <c r="Q62">
        <v>21.5626</v>
      </c>
      <c r="R62">
        <v>38.927999999999997</v>
      </c>
      <c r="S62">
        <v>26.042400000000001</v>
      </c>
      <c r="T62">
        <v>0.56000000000000005</v>
      </c>
      <c r="U62">
        <v>348.97500000000002</v>
      </c>
      <c r="V62">
        <v>20.2654</v>
      </c>
      <c r="W62">
        <v>42.49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0.60729</v>
      </c>
      <c r="AO62">
        <v>0</v>
      </c>
      <c r="AP62">
        <v>1.5371999999999999</v>
      </c>
      <c r="AQ62">
        <v>16.5</v>
      </c>
      <c r="AR62">
        <v>1.1040000000000001</v>
      </c>
      <c r="AS62">
        <v>5.3807999999999998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78.498013</v>
      </c>
      <c r="BA62">
        <f t="shared" si="1"/>
        <v>2296.0619529999999</v>
      </c>
      <c r="BB62">
        <v>59</v>
      </c>
      <c r="BD62">
        <v>5.21</v>
      </c>
      <c r="BE62">
        <v>1.92</v>
      </c>
      <c r="BF62">
        <v>2.21</v>
      </c>
      <c r="BG62">
        <v>1.79</v>
      </c>
      <c r="BH62">
        <v>6.05</v>
      </c>
      <c r="BI62">
        <v>1.31</v>
      </c>
      <c r="BJ62">
        <v>0.44</v>
      </c>
      <c r="BK62">
        <v>1.73</v>
      </c>
      <c r="BL62">
        <v>0</v>
      </c>
      <c r="BM62">
        <v>0.08</v>
      </c>
      <c r="BN62">
        <v>2.34</v>
      </c>
      <c r="BO62">
        <v>3.77</v>
      </c>
      <c r="BP62">
        <v>0.26</v>
      </c>
      <c r="BQ62">
        <v>2</v>
      </c>
      <c r="BR62">
        <v>2.19</v>
      </c>
      <c r="BS62">
        <v>1.65</v>
      </c>
      <c r="BT62">
        <v>2.9693719999999999</v>
      </c>
      <c r="BU62">
        <v>1.342031</v>
      </c>
      <c r="BV62">
        <v>2.4277500000000001</v>
      </c>
      <c r="BW62">
        <v>1.7974000000000001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78.498013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328.30070000000001</v>
      </c>
      <c r="M63">
        <v>92.92</v>
      </c>
      <c r="N63">
        <v>119.15625</v>
      </c>
      <c r="O63">
        <v>124.7899</v>
      </c>
      <c r="P63">
        <v>121.1991</v>
      </c>
      <c r="Q63">
        <v>16.947700000000001</v>
      </c>
      <c r="R63">
        <v>38.927999999999997</v>
      </c>
      <c r="S63">
        <v>26.042400000000001</v>
      </c>
      <c r="T63">
        <v>0.56000000000000005</v>
      </c>
      <c r="U63">
        <v>348.97500000000002</v>
      </c>
      <c r="V63">
        <v>20.2654</v>
      </c>
      <c r="W63">
        <v>42.49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0.60729</v>
      </c>
      <c r="AO63">
        <v>0</v>
      </c>
      <c r="AP63">
        <v>1.5371999999999999</v>
      </c>
      <c r="AQ63">
        <v>32.603999999999999</v>
      </c>
      <c r="AR63">
        <v>1.1040000000000001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78.498013</v>
      </c>
      <c r="BA63">
        <f t="shared" si="1"/>
        <v>2307.5510529999997</v>
      </c>
      <c r="BB63">
        <v>60</v>
      </c>
      <c r="BD63">
        <v>5.21</v>
      </c>
      <c r="BE63">
        <v>1.92</v>
      </c>
      <c r="BF63">
        <v>2.21</v>
      </c>
      <c r="BG63">
        <v>1.79</v>
      </c>
      <c r="BH63">
        <v>6.05</v>
      </c>
      <c r="BI63">
        <v>1.31</v>
      </c>
      <c r="BJ63">
        <v>0.44</v>
      </c>
      <c r="BK63">
        <v>1.73</v>
      </c>
      <c r="BL63">
        <v>0</v>
      </c>
      <c r="BM63">
        <v>0.08</v>
      </c>
      <c r="BN63">
        <v>2.34</v>
      </c>
      <c r="BO63">
        <v>3.77</v>
      </c>
      <c r="BP63">
        <v>0.26</v>
      </c>
      <c r="BQ63">
        <v>2</v>
      </c>
      <c r="BR63">
        <v>2.19</v>
      </c>
      <c r="BS63">
        <v>1.65</v>
      </c>
      <c r="BT63">
        <v>2.9693719999999999</v>
      </c>
      <c r="BU63">
        <v>1.342031</v>
      </c>
      <c r="BV63">
        <v>2.4277500000000001</v>
      </c>
      <c r="BW63">
        <v>1.7974000000000001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78.498013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328.30070000000001</v>
      </c>
      <c r="M64">
        <v>92.92</v>
      </c>
      <c r="N64">
        <v>119.15625</v>
      </c>
      <c r="O64">
        <v>124.7899</v>
      </c>
      <c r="P64">
        <v>121.1991</v>
      </c>
      <c r="Q64">
        <v>21.5626</v>
      </c>
      <c r="R64">
        <v>38.927999999999997</v>
      </c>
      <c r="S64">
        <v>26.042400000000001</v>
      </c>
      <c r="T64">
        <v>0.56000000000000005</v>
      </c>
      <c r="U64">
        <v>348.97500000000002</v>
      </c>
      <c r="V64">
        <v>20.2654</v>
      </c>
      <c r="W64">
        <v>42.49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0.60729</v>
      </c>
      <c r="AO64">
        <v>0</v>
      </c>
      <c r="AP64">
        <v>1.5371999999999999</v>
      </c>
      <c r="AQ64">
        <v>48.905999999999999</v>
      </c>
      <c r="AR64">
        <v>1.1040000000000001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78.498013</v>
      </c>
      <c r="BA64">
        <f t="shared" si="1"/>
        <v>2328.4679529999999</v>
      </c>
      <c r="BB64">
        <v>61</v>
      </c>
      <c r="BD64">
        <v>5.21</v>
      </c>
      <c r="BE64">
        <v>1.92</v>
      </c>
      <c r="BF64">
        <v>2.21</v>
      </c>
      <c r="BG64">
        <v>1.79</v>
      </c>
      <c r="BH64">
        <v>6.05</v>
      </c>
      <c r="BI64">
        <v>1.31</v>
      </c>
      <c r="BJ64">
        <v>0.44</v>
      </c>
      <c r="BK64">
        <v>1.73</v>
      </c>
      <c r="BL64">
        <v>0</v>
      </c>
      <c r="BM64">
        <v>0.08</v>
      </c>
      <c r="BN64">
        <v>2.34</v>
      </c>
      <c r="BO64">
        <v>3.77</v>
      </c>
      <c r="BP64">
        <v>0.26</v>
      </c>
      <c r="BQ64">
        <v>2</v>
      </c>
      <c r="BR64">
        <v>2.19</v>
      </c>
      <c r="BS64">
        <v>1.65</v>
      </c>
      <c r="BT64">
        <v>2.9693719999999999</v>
      </c>
      <c r="BU64">
        <v>1.342031</v>
      </c>
      <c r="BV64">
        <v>2.4277500000000001</v>
      </c>
      <c r="BW64">
        <v>1.7974000000000001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78.498013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328.30070000000001</v>
      </c>
      <c r="M65">
        <v>92.92</v>
      </c>
      <c r="N65">
        <v>119.15625</v>
      </c>
      <c r="O65">
        <v>124.7899</v>
      </c>
      <c r="P65">
        <v>121.1991</v>
      </c>
      <c r="Q65">
        <v>21.5626</v>
      </c>
      <c r="R65">
        <v>38.927999999999997</v>
      </c>
      <c r="S65">
        <v>26.042400000000001</v>
      </c>
      <c r="T65">
        <v>0.56000000000000005</v>
      </c>
      <c r="U65">
        <v>348.97500000000002</v>
      </c>
      <c r="V65">
        <v>20.2654</v>
      </c>
      <c r="W65">
        <v>42.49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45.369599999999998</v>
      </c>
      <c r="AH65">
        <v>0</v>
      </c>
      <c r="AI65">
        <v>0</v>
      </c>
      <c r="AJ65">
        <v>0</v>
      </c>
      <c r="AK65">
        <v>55.361499999999999</v>
      </c>
      <c r="AL65">
        <v>2.5564</v>
      </c>
      <c r="AM65">
        <v>0</v>
      </c>
      <c r="AN65">
        <v>0.60729</v>
      </c>
      <c r="AO65">
        <v>0</v>
      </c>
      <c r="AP65">
        <v>1.5371999999999999</v>
      </c>
      <c r="AQ65">
        <v>48.905999999999999</v>
      </c>
      <c r="AR65">
        <v>1.1040000000000001</v>
      </c>
      <c r="AS65">
        <v>4.7081999999999997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78.55572699999999</v>
      </c>
      <c r="BA65">
        <f t="shared" si="1"/>
        <v>2327.853067</v>
      </c>
      <c r="BB65">
        <v>62</v>
      </c>
      <c r="BD65">
        <v>5.21</v>
      </c>
      <c r="BE65">
        <v>1.92</v>
      </c>
      <c r="BF65">
        <v>2.21</v>
      </c>
      <c r="BG65">
        <v>1.79</v>
      </c>
      <c r="BH65">
        <v>6.05</v>
      </c>
      <c r="BI65">
        <v>1.31</v>
      </c>
      <c r="BJ65">
        <v>0.44</v>
      </c>
      <c r="BK65">
        <v>1.73</v>
      </c>
      <c r="BL65">
        <v>0</v>
      </c>
      <c r="BM65">
        <v>0.09</v>
      </c>
      <c r="BN65">
        <v>2.34</v>
      </c>
      <c r="BO65">
        <v>3.77</v>
      </c>
      <c r="BP65">
        <v>0.26</v>
      </c>
      <c r="BQ65">
        <v>2</v>
      </c>
      <c r="BR65">
        <v>2.19</v>
      </c>
      <c r="BS65">
        <v>1.65</v>
      </c>
      <c r="BT65">
        <v>2.9693719999999999</v>
      </c>
      <c r="BU65">
        <v>1.342031</v>
      </c>
      <c r="BV65">
        <v>2.4277500000000001</v>
      </c>
      <c r="BW65">
        <v>1.8451139999999999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78.55572699999999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328.30070000000001</v>
      </c>
      <c r="M66">
        <v>92.92</v>
      </c>
      <c r="N66">
        <v>119.15625</v>
      </c>
      <c r="O66">
        <v>124.7899</v>
      </c>
      <c r="P66">
        <v>121.1991</v>
      </c>
      <c r="Q66">
        <v>21.5626</v>
      </c>
      <c r="R66">
        <v>38.927999999999997</v>
      </c>
      <c r="S66">
        <v>26.042400000000001</v>
      </c>
      <c r="T66">
        <v>0.56000000000000005</v>
      </c>
      <c r="U66">
        <v>348.97500000000002</v>
      </c>
      <c r="V66">
        <v>20.2654</v>
      </c>
      <c r="W66">
        <v>42.49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45.369599999999998</v>
      </c>
      <c r="AH66">
        <v>0</v>
      </c>
      <c r="AI66">
        <v>0</v>
      </c>
      <c r="AJ66">
        <v>0</v>
      </c>
      <c r="AK66">
        <v>55.361499999999999</v>
      </c>
      <c r="AL66">
        <v>12.782</v>
      </c>
      <c r="AM66">
        <v>0</v>
      </c>
      <c r="AN66">
        <v>0.60729</v>
      </c>
      <c r="AO66">
        <v>0</v>
      </c>
      <c r="AP66">
        <v>1.5371999999999999</v>
      </c>
      <c r="AQ66">
        <v>48.905999999999999</v>
      </c>
      <c r="AR66">
        <v>2.2080000000000002</v>
      </c>
      <c r="AS66">
        <v>4.7081999999999997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78.560262999999992</v>
      </c>
      <c r="BA66">
        <f t="shared" si="1"/>
        <v>2339.1872030000004</v>
      </c>
      <c r="BB66">
        <v>63</v>
      </c>
      <c r="BD66">
        <v>5.21</v>
      </c>
      <c r="BE66">
        <v>1.92</v>
      </c>
      <c r="BF66">
        <v>2.21</v>
      </c>
      <c r="BG66">
        <v>1.79</v>
      </c>
      <c r="BH66">
        <v>6.05</v>
      </c>
      <c r="BI66">
        <v>1.31</v>
      </c>
      <c r="BJ66">
        <v>0.44</v>
      </c>
      <c r="BK66">
        <v>1.73</v>
      </c>
      <c r="BL66">
        <v>0</v>
      </c>
      <c r="BM66">
        <v>0.09</v>
      </c>
      <c r="BN66">
        <v>2.34</v>
      </c>
      <c r="BO66">
        <v>3.77</v>
      </c>
      <c r="BP66">
        <v>0.26</v>
      </c>
      <c r="BQ66">
        <v>2</v>
      </c>
      <c r="BR66">
        <v>2.19</v>
      </c>
      <c r="BS66">
        <v>1.65</v>
      </c>
      <c r="BT66">
        <v>2.9693719999999999</v>
      </c>
      <c r="BU66">
        <v>1.342031</v>
      </c>
      <c r="BV66">
        <v>2.4277500000000001</v>
      </c>
      <c r="BW66">
        <v>1.84965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78.560262999999992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328.30070000000001</v>
      </c>
      <c r="M67">
        <v>92.92</v>
      </c>
      <c r="N67">
        <v>119.15625</v>
      </c>
      <c r="O67">
        <v>124.7899</v>
      </c>
      <c r="P67">
        <v>121.1991</v>
      </c>
      <c r="Q67">
        <v>21.5626</v>
      </c>
      <c r="R67">
        <v>38.927999999999997</v>
      </c>
      <c r="S67">
        <v>26.042400000000001</v>
      </c>
      <c r="T67">
        <v>0.56000000000000005</v>
      </c>
      <c r="U67">
        <v>348.97500000000002</v>
      </c>
      <c r="V67">
        <v>20.2654</v>
      </c>
      <c r="W67">
        <v>42.49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45.369599999999998</v>
      </c>
      <c r="AH67">
        <v>0</v>
      </c>
      <c r="AI67">
        <v>0</v>
      </c>
      <c r="AJ67">
        <v>0</v>
      </c>
      <c r="AK67">
        <v>55.361499999999999</v>
      </c>
      <c r="AL67">
        <v>40.088999999999999</v>
      </c>
      <c r="AM67">
        <v>0</v>
      </c>
      <c r="AN67">
        <v>0.60729</v>
      </c>
      <c r="AO67">
        <v>0</v>
      </c>
      <c r="AP67">
        <v>1.5371999999999999</v>
      </c>
      <c r="AQ67">
        <v>48.905999999999999</v>
      </c>
      <c r="AR67">
        <v>2.2080000000000002</v>
      </c>
      <c r="AS67">
        <v>4.7081999999999997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78.560262999999992</v>
      </c>
      <c r="BA67">
        <f t="shared" si="1"/>
        <v>2376.4942030000002</v>
      </c>
      <c r="BB67">
        <v>64</v>
      </c>
      <c r="BD67">
        <v>5.21</v>
      </c>
      <c r="BE67">
        <v>1.92</v>
      </c>
      <c r="BF67">
        <v>2.21</v>
      </c>
      <c r="BG67">
        <v>1.79</v>
      </c>
      <c r="BH67">
        <v>6.05</v>
      </c>
      <c r="BI67">
        <v>1.31</v>
      </c>
      <c r="BJ67">
        <v>0.44</v>
      </c>
      <c r="BK67">
        <v>1.73</v>
      </c>
      <c r="BL67">
        <v>0</v>
      </c>
      <c r="BM67">
        <v>0.09</v>
      </c>
      <c r="BN67">
        <v>2.34</v>
      </c>
      <c r="BO67">
        <v>3.77</v>
      </c>
      <c r="BP67">
        <v>0.26</v>
      </c>
      <c r="BQ67">
        <v>2</v>
      </c>
      <c r="BR67">
        <v>2.19</v>
      </c>
      <c r="BS67">
        <v>1.65</v>
      </c>
      <c r="BT67">
        <v>2.9693719999999999</v>
      </c>
      <c r="BU67">
        <v>1.342031</v>
      </c>
      <c r="BV67">
        <v>2.4277500000000001</v>
      </c>
      <c r="BW67">
        <v>1.84965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78.560262999999992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10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328.30070000000001</v>
      </c>
      <c r="M68">
        <v>92.92</v>
      </c>
      <c r="N68">
        <v>119.15625</v>
      </c>
      <c r="O68">
        <v>124.7899</v>
      </c>
      <c r="P68">
        <v>121.1991</v>
      </c>
      <c r="Q68">
        <v>21.5626</v>
      </c>
      <c r="R68">
        <v>38.927999999999997</v>
      </c>
      <c r="S68">
        <v>26.042400000000001</v>
      </c>
      <c r="T68">
        <v>0.56000000000000005</v>
      </c>
      <c r="U68">
        <v>348.97500000000002</v>
      </c>
      <c r="V68">
        <v>20.2654</v>
      </c>
      <c r="W68">
        <v>42.49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45.369599999999998</v>
      </c>
      <c r="AH68">
        <v>24.131900000000002</v>
      </c>
      <c r="AI68">
        <v>0</v>
      </c>
      <c r="AJ68">
        <v>0</v>
      </c>
      <c r="AK68">
        <v>55.361499999999999</v>
      </c>
      <c r="AL68">
        <v>40.088999999999999</v>
      </c>
      <c r="AM68">
        <v>0</v>
      </c>
      <c r="AN68">
        <v>0.60729</v>
      </c>
      <c r="AO68">
        <v>0</v>
      </c>
      <c r="AP68">
        <v>1.5371999999999999</v>
      </c>
      <c r="AQ68">
        <v>65.207999999999998</v>
      </c>
      <c r="AR68">
        <v>2.2080000000000002</v>
      </c>
      <c r="AS68">
        <v>4.7081999999999997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78.728262999999998</v>
      </c>
      <c r="BA68">
        <f t="shared" ref="BA68:BA99" si="4">SUM(B68:AZ68)</f>
        <v>2417.0961030000003</v>
      </c>
      <c r="BB68">
        <v>65</v>
      </c>
      <c r="BD68">
        <v>5.21</v>
      </c>
      <c r="BE68">
        <v>1.92</v>
      </c>
      <c r="BF68">
        <v>2.21</v>
      </c>
      <c r="BG68">
        <v>1.79</v>
      </c>
      <c r="BH68">
        <v>6.05</v>
      </c>
      <c r="BI68">
        <v>1.31</v>
      </c>
      <c r="BJ68">
        <v>0.44</v>
      </c>
      <c r="BK68">
        <v>1.73</v>
      </c>
      <c r="BL68">
        <v>0</v>
      </c>
      <c r="BM68">
        <v>0.09</v>
      </c>
      <c r="BN68">
        <v>2.34</v>
      </c>
      <c r="BO68">
        <v>3.77</v>
      </c>
      <c r="BP68">
        <v>0.26</v>
      </c>
      <c r="BQ68">
        <v>2</v>
      </c>
      <c r="BR68">
        <v>2.19</v>
      </c>
      <c r="BS68">
        <v>1.65</v>
      </c>
      <c r="BT68">
        <v>2.9693719999999999</v>
      </c>
      <c r="BU68">
        <v>1.342031</v>
      </c>
      <c r="BV68">
        <v>2.4277500000000001</v>
      </c>
      <c r="BW68">
        <v>1.84965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0.16800000000000001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78.728262999999998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328.30070000000001</v>
      </c>
      <c r="M69">
        <v>92.92</v>
      </c>
      <c r="N69">
        <v>119.15625</v>
      </c>
      <c r="O69">
        <v>124.7899</v>
      </c>
      <c r="P69">
        <v>121.1991</v>
      </c>
      <c r="Q69">
        <v>21.5626</v>
      </c>
      <c r="R69">
        <v>38.927999999999997</v>
      </c>
      <c r="S69">
        <v>26.042400000000001</v>
      </c>
      <c r="T69">
        <v>0.56000000000000005</v>
      </c>
      <c r="U69">
        <v>348.97500000000002</v>
      </c>
      <c r="V69">
        <v>20.2654</v>
      </c>
      <c r="W69">
        <v>42.49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10.02744</v>
      </c>
      <c r="AD69">
        <v>9.4322999999999997</v>
      </c>
      <c r="AE69">
        <v>0</v>
      </c>
      <c r="AF69">
        <v>9.1440000000000001</v>
      </c>
      <c r="AG69">
        <v>45.369599999999998</v>
      </c>
      <c r="AH69">
        <v>48.263800000000003</v>
      </c>
      <c r="AI69">
        <v>0</v>
      </c>
      <c r="AJ69">
        <v>0</v>
      </c>
      <c r="AK69">
        <v>55.361499999999999</v>
      </c>
      <c r="AL69">
        <v>40.088999999999999</v>
      </c>
      <c r="AM69">
        <v>0</v>
      </c>
      <c r="AN69">
        <v>0.60729</v>
      </c>
      <c r="AO69">
        <v>0</v>
      </c>
      <c r="AP69">
        <v>1.5371999999999999</v>
      </c>
      <c r="AQ69">
        <v>65.207999999999998</v>
      </c>
      <c r="AR69">
        <v>2.2080000000000002</v>
      </c>
      <c r="AS69">
        <v>4.7081999999999997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79.372462999999996</v>
      </c>
      <c r="BA69">
        <f t="shared" si="4"/>
        <v>2461.3319430000006</v>
      </c>
      <c r="BB69">
        <v>66</v>
      </c>
      <c r="BD69">
        <v>5.21</v>
      </c>
      <c r="BE69">
        <v>1.92</v>
      </c>
      <c r="BF69">
        <v>2.21</v>
      </c>
      <c r="BG69">
        <v>1.79</v>
      </c>
      <c r="BH69">
        <v>6.05</v>
      </c>
      <c r="BI69">
        <v>1.31</v>
      </c>
      <c r="BJ69">
        <v>0.44</v>
      </c>
      <c r="BK69">
        <v>1.73</v>
      </c>
      <c r="BL69">
        <v>0</v>
      </c>
      <c r="BM69">
        <v>0.1</v>
      </c>
      <c r="BN69">
        <v>2.34</v>
      </c>
      <c r="BO69">
        <v>3.77</v>
      </c>
      <c r="BP69">
        <v>0.26</v>
      </c>
      <c r="BQ69">
        <v>2</v>
      </c>
      <c r="BR69">
        <v>2.19</v>
      </c>
      <c r="BS69">
        <v>1.65</v>
      </c>
      <c r="BT69">
        <v>2.9693719999999999</v>
      </c>
      <c r="BU69">
        <v>1.342031</v>
      </c>
      <c r="BV69">
        <v>2.4277500000000001</v>
      </c>
      <c r="BW69">
        <v>1.84965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0.4158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79.372462999999996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328.30070000000001</v>
      </c>
      <c r="M70">
        <v>92.92</v>
      </c>
      <c r="N70">
        <v>119.15625</v>
      </c>
      <c r="O70">
        <v>124.7899</v>
      </c>
      <c r="P70">
        <v>121.1991</v>
      </c>
      <c r="Q70">
        <v>21.5626</v>
      </c>
      <c r="R70">
        <v>38.927999999999997</v>
      </c>
      <c r="S70">
        <v>26.042400000000001</v>
      </c>
      <c r="T70">
        <v>0.56000000000000005</v>
      </c>
      <c r="U70">
        <v>348.97500000000002</v>
      </c>
      <c r="V70">
        <v>20.2654</v>
      </c>
      <c r="W70">
        <v>42.49</v>
      </c>
      <c r="X70">
        <v>98.34</v>
      </c>
      <c r="Y70">
        <v>0</v>
      </c>
      <c r="Z70">
        <v>0</v>
      </c>
      <c r="AA70">
        <v>0</v>
      </c>
      <c r="AB70">
        <v>3.47</v>
      </c>
      <c r="AC70">
        <v>20.074670999999999</v>
      </c>
      <c r="AD70">
        <v>18.864599999999999</v>
      </c>
      <c r="AE70">
        <v>17.011199999999999</v>
      </c>
      <c r="AF70">
        <v>9.1440000000000001</v>
      </c>
      <c r="AG70">
        <v>45.369599999999998</v>
      </c>
      <c r="AH70">
        <v>72.395700000000005</v>
      </c>
      <c r="AI70">
        <v>0</v>
      </c>
      <c r="AJ70">
        <v>0</v>
      </c>
      <c r="AK70">
        <v>55.361499999999999</v>
      </c>
      <c r="AL70">
        <v>40.088999999999999</v>
      </c>
      <c r="AM70">
        <v>0</v>
      </c>
      <c r="AN70">
        <v>0.60729</v>
      </c>
      <c r="AO70">
        <v>0</v>
      </c>
      <c r="AP70">
        <v>1.5371999999999999</v>
      </c>
      <c r="AQ70">
        <v>65.207999999999998</v>
      </c>
      <c r="AR70">
        <v>2.2080000000000002</v>
      </c>
      <c r="AS70">
        <v>4.7081999999999997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80.050462999999993</v>
      </c>
      <c r="BA70">
        <f t="shared" si="4"/>
        <v>2526.102574</v>
      </c>
      <c r="BB70">
        <v>67</v>
      </c>
      <c r="BD70">
        <v>5.21</v>
      </c>
      <c r="BE70">
        <v>1.92</v>
      </c>
      <c r="BF70">
        <v>2.21</v>
      </c>
      <c r="BG70">
        <v>1.79</v>
      </c>
      <c r="BH70">
        <v>6.05</v>
      </c>
      <c r="BI70">
        <v>1.31</v>
      </c>
      <c r="BJ70">
        <v>0.44</v>
      </c>
      <c r="BK70">
        <v>1.73</v>
      </c>
      <c r="BL70">
        <v>0</v>
      </c>
      <c r="BM70">
        <v>0.1</v>
      </c>
      <c r="BN70">
        <v>2.34</v>
      </c>
      <c r="BO70">
        <v>3.77</v>
      </c>
      <c r="BP70">
        <v>0.26</v>
      </c>
      <c r="BQ70">
        <v>2</v>
      </c>
      <c r="BR70">
        <v>2.19</v>
      </c>
      <c r="BS70">
        <v>1.65</v>
      </c>
      <c r="BT70">
        <v>2.9693719999999999</v>
      </c>
      <c r="BU70">
        <v>1.342031</v>
      </c>
      <c r="BV70">
        <v>2.4277500000000001</v>
      </c>
      <c r="BW70">
        <v>1.84965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6.9000000000000006E-2</v>
      </c>
      <c r="CU70">
        <v>0.83160000000000001</v>
      </c>
      <c r="CV70">
        <v>0.5796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80.050462999999993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328.30070000000001</v>
      </c>
      <c r="M71">
        <v>92.92</v>
      </c>
      <c r="N71">
        <v>119.15625</v>
      </c>
      <c r="O71">
        <v>124.7899</v>
      </c>
      <c r="P71">
        <v>121.1991</v>
      </c>
      <c r="Q71">
        <v>21.5626</v>
      </c>
      <c r="R71">
        <v>38.927999999999997</v>
      </c>
      <c r="S71">
        <v>26.042400000000001</v>
      </c>
      <c r="T71">
        <v>0.56000000000000005</v>
      </c>
      <c r="U71">
        <v>348.97500000000002</v>
      </c>
      <c r="V71">
        <v>20.2654</v>
      </c>
      <c r="W71">
        <v>42.49</v>
      </c>
      <c r="X71">
        <v>98.34</v>
      </c>
      <c r="Y71">
        <v>0</v>
      </c>
      <c r="Z71">
        <v>0</v>
      </c>
      <c r="AA71">
        <v>3.7919999999999998</v>
      </c>
      <c r="AB71">
        <v>13.602399999999999</v>
      </c>
      <c r="AC71">
        <v>20.074670999999999</v>
      </c>
      <c r="AD71">
        <v>28.296900000000001</v>
      </c>
      <c r="AE71">
        <v>34.022399999999998</v>
      </c>
      <c r="AF71">
        <v>9.1440000000000001</v>
      </c>
      <c r="AG71">
        <v>45.369599999999998</v>
      </c>
      <c r="AH71">
        <v>91.837999999999994</v>
      </c>
      <c r="AI71">
        <v>0</v>
      </c>
      <c r="AJ71">
        <v>0</v>
      </c>
      <c r="AK71">
        <v>55.361499999999999</v>
      </c>
      <c r="AL71">
        <v>12.782</v>
      </c>
      <c r="AM71">
        <v>2.758</v>
      </c>
      <c r="AN71">
        <v>0.60729</v>
      </c>
      <c r="AO71">
        <v>0</v>
      </c>
      <c r="AP71">
        <v>1.5371999999999999</v>
      </c>
      <c r="AQ71">
        <v>65.207999999999998</v>
      </c>
      <c r="AR71">
        <v>2.2080000000000002</v>
      </c>
      <c r="AS71">
        <v>4.7081999999999997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80.565940999999995</v>
      </c>
      <c r="BA71">
        <f t="shared" si="4"/>
        <v>2561.8792520000002</v>
      </c>
      <c r="BB71">
        <v>68</v>
      </c>
      <c r="BD71">
        <v>5.21</v>
      </c>
      <c r="BE71">
        <v>1.92</v>
      </c>
      <c r="BF71">
        <v>2.21</v>
      </c>
      <c r="BG71">
        <v>1.79</v>
      </c>
      <c r="BH71">
        <v>6.05</v>
      </c>
      <c r="BI71">
        <v>1.31</v>
      </c>
      <c r="BJ71">
        <v>0.44</v>
      </c>
      <c r="BK71">
        <v>1.73</v>
      </c>
      <c r="BL71">
        <v>0</v>
      </c>
      <c r="BM71">
        <v>0.08</v>
      </c>
      <c r="BN71">
        <v>2.34</v>
      </c>
      <c r="BO71">
        <v>3.77</v>
      </c>
      <c r="BP71">
        <v>0.26</v>
      </c>
      <c r="BQ71">
        <v>2</v>
      </c>
      <c r="BR71">
        <v>2.19</v>
      </c>
      <c r="BS71">
        <v>1.65</v>
      </c>
      <c r="BT71">
        <v>2.9693719999999999</v>
      </c>
      <c r="BU71">
        <v>1.342031</v>
      </c>
      <c r="BV71">
        <v>2.4277500000000001</v>
      </c>
      <c r="BW71">
        <v>1.7974000000000001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0.83160000000000001</v>
      </c>
      <c r="CV71">
        <v>0.73640000000000005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80.565940999999995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328.30070000000001</v>
      </c>
      <c r="M72">
        <v>92.92</v>
      </c>
      <c r="N72">
        <v>119.15625</v>
      </c>
      <c r="O72">
        <v>124.7899</v>
      </c>
      <c r="P72">
        <v>121.1991</v>
      </c>
      <c r="Q72">
        <v>21.5626</v>
      </c>
      <c r="R72">
        <v>38.927999999999997</v>
      </c>
      <c r="S72">
        <v>26.042400000000001</v>
      </c>
      <c r="T72">
        <v>0.56000000000000005</v>
      </c>
      <c r="U72">
        <v>348.97500000000002</v>
      </c>
      <c r="V72">
        <v>20.2654</v>
      </c>
      <c r="W72">
        <v>42.49</v>
      </c>
      <c r="X72">
        <v>98.34</v>
      </c>
      <c r="Y72">
        <v>0</v>
      </c>
      <c r="Z72">
        <v>2.2000000000000002</v>
      </c>
      <c r="AA72">
        <v>17.774999999999999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18.288</v>
      </c>
      <c r="AG72">
        <v>45.369599999999998</v>
      </c>
      <c r="AH72">
        <v>101.70569999999999</v>
      </c>
      <c r="AI72">
        <v>3.9569999999999999</v>
      </c>
      <c r="AJ72">
        <v>0</v>
      </c>
      <c r="AK72">
        <v>55.361499999999999</v>
      </c>
      <c r="AL72">
        <v>2.5564</v>
      </c>
      <c r="AM72">
        <v>5.1022999999999996</v>
      </c>
      <c r="AN72">
        <v>0.60729</v>
      </c>
      <c r="AO72">
        <v>0</v>
      </c>
      <c r="AP72">
        <v>5.6364000000000001</v>
      </c>
      <c r="AQ72">
        <v>65.207999999999998</v>
      </c>
      <c r="AR72">
        <v>2.2080000000000002</v>
      </c>
      <c r="AS72">
        <v>4.7081999999999997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80.959341000000009</v>
      </c>
      <c r="BA72">
        <f t="shared" si="4"/>
        <v>2611.383452</v>
      </c>
      <c r="BB72">
        <v>69</v>
      </c>
      <c r="BD72">
        <v>5.21</v>
      </c>
      <c r="BE72">
        <v>1.92</v>
      </c>
      <c r="BF72">
        <v>2.21</v>
      </c>
      <c r="BG72">
        <v>1.79</v>
      </c>
      <c r="BH72">
        <v>6.05</v>
      </c>
      <c r="BI72">
        <v>1.31</v>
      </c>
      <c r="BJ72">
        <v>0.44</v>
      </c>
      <c r="BK72">
        <v>1.73</v>
      </c>
      <c r="BL72">
        <v>0</v>
      </c>
      <c r="BM72">
        <v>0.08</v>
      </c>
      <c r="BN72">
        <v>2.34</v>
      </c>
      <c r="BO72">
        <v>3.77</v>
      </c>
      <c r="BP72">
        <v>0.26</v>
      </c>
      <c r="BQ72">
        <v>2</v>
      </c>
      <c r="BR72">
        <v>2.19</v>
      </c>
      <c r="BS72">
        <v>1.65</v>
      </c>
      <c r="BT72">
        <v>2.9693719999999999</v>
      </c>
      <c r="BU72">
        <v>1.342031</v>
      </c>
      <c r="BV72">
        <v>2.4277500000000001</v>
      </c>
      <c r="BW72">
        <v>1.7974000000000001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1.1466000000000001</v>
      </c>
      <c r="CV72">
        <v>0.81479999999999997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80.959341000000009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328.30070000000001</v>
      </c>
      <c r="M73">
        <v>92.92</v>
      </c>
      <c r="N73">
        <v>119.15625</v>
      </c>
      <c r="O73">
        <v>124.7899</v>
      </c>
      <c r="P73">
        <v>121.1991</v>
      </c>
      <c r="Q73">
        <v>21.5626</v>
      </c>
      <c r="R73">
        <v>38.927999999999997</v>
      </c>
      <c r="S73">
        <v>26.042400000000001</v>
      </c>
      <c r="T73">
        <v>0.56000000000000005</v>
      </c>
      <c r="U73">
        <v>348.97500000000002</v>
      </c>
      <c r="V73">
        <v>20.2654</v>
      </c>
      <c r="W73">
        <v>42.49</v>
      </c>
      <c r="X73">
        <v>98.34</v>
      </c>
      <c r="Y73">
        <v>0</v>
      </c>
      <c r="Z73">
        <v>13.1076</v>
      </c>
      <c r="AA73">
        <v>28.09872</v>
      </c>
      <c r="AB73">
        <v>28.315200000000001</v>
      </c>
      <c r="AC73">
        <v>20.074670999999999</v>
      </c>
      <c r="AD73">
        <v>37.729199999999999</v>
      </c>
      <c r="AE73">
        <v>51.166499999999999</v>
      </c>
      <c r="AF73">
        <v>20.726400000000002</v>
      </c>
      <c r="AG73">
        <v>45.369599999999998</v>
      </c>
      <c r="AH73">
        <v>120.65949999999999</v>
      </c>
      <c r="AI73">
        <v>17.146999999999998</v>
      </c>
      <c r="AJ73">
        <v>0</v>
      </c>
      <c r="AK73">
        <v>55.361499999999999</v>
      </c>
      <c r="AL73">
        <v>2.5564</v>
      </c>
      <c r="AM73">
        <v>9.6530000000000005</v>
      </c>
      <c r="AN73">
        <v>0.60729</v>
      </c>
      <c r="AO73">
        <v>0</v>
      </c>
      <c r="AP73">
        <v>5.6364000000000001</v>
      </c>
      <c r="AQ73">
        <v>65.207999999999998</v>
      </c>
      <c r="AR73">
        <v>2.2080000000000002</v>
      </c>
      <c r="AS73">
        <v>4.7081999999999997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81.21134099999999</v>
      </c>
      <c r="BA73">
        <f t="shared" si="4"/>
        <v>2699.5476720000001</v>
      </c>
      <c r="BB73">
        <v>70</v>
      </c>
      <c r="BD73">
        <v>5.21</v>
      </c>
      <c r="BE73">
        <v>1.92</v>
      </c>
      <c r="BF73">
        <v>2.21</v>
      </c>
      <c r="BG73">
        <v>1.79</v>
      </c>
      <c r="BH73">
        <v>6.05</v>
      </c>
      <c r="BI73">
        <v>1.31</v>
      </c>
      <c r="BJ73">
        <v>0.44</v>
      </c>
      <c r="BK73">
        <v>1.73</v>
      </c>
      <c r="BL73">
        <v>0</v>
      </c>
      <c r="BM73">
        <v>0.08</v>
      </c>
      <c r="BN73">
        <v>2.34</v>
      </c>
      <c r="BO73">
        <v>3.77</v>
      </c>
      <c r="BP73">
        <v>0.26</v>
      </c>
      <c r="BQ73">
        <v>2</v>
      </c>
      <c r="BR73">
        <v>2.19</v>
      </c>
      <c r="BS73">
        <v>1.65</v>
      </c>
      <c r="BT73">
        <v>2.9693719999999999</v>
      </c>
      <c r="BU73">
        <v>1.342031</v>
      </c>
      <c r="BV73">
        <v>2.4277500000000001</v>
      </c>
      <c r="BW73">
        <v>1.7974000000000001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81.21134099999999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328.30070000000001</v>
      </c>
      <c r="M74">
        <v>92.92</v>
      </c>
      <c r="N74">
        <v>119.15625</v>
      </c>
      <c r="O74">
        <v>124.7899</v>
      </c>
      <c r="P74">
        <v>121.1991</v>
      </c>
      <c r="Q74">
        <v>21.5626</v>
      </c>
      <c r="R74">
        <v>38.927999999999997</v>
      </c>
      <c r="S74">
        <v>26.042400000000001</v>
      </c>
      <c r="T74">
        <v>0.56000000000000005</v>
      </c>
      <c r="U74">
        <v>348.97500000000002</v>
      </c>
      <c r="V74">
        <v>20.2654</v>
      </c>
      <c r="W74">
        <v>42.49</v>
      </c>
      <c r="X74">
        <v>98.34</v>
      </c>
      <c r="Y74">
        <v>0</v>
      </c>
      <c r="Z74">
        <v>13.1076</v>
      </c>
      <c r="AA74">
        <v>28.09872</v>
      </c>
      <c r="AB74">
        <v>28.315200000000001</v>
      </c>
      <c r="AC74">
        <v>20.074670999999999</v>
      </c>
      <c r="AD74">
        <v>37.729199999999999</v>
      </c>
      <c r="AE74">
        <v>51.209028000000004</v>
      </c>
      <c r="AF74">
        <v>20.726400000000002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0.60729</v>
      </c>
      <c r="AO74">
        <v>0</v>
      </c>
      <c r="AP74">
        <v>5.6364000000000001</v>
      </c>
      <c r="AQ74">
        <v>65.207999999999998</v>
      </c>
      <c r="AR74">
        <v>2.2080000000000002</v>
      </c>
      <c r="AS74">
        <v>4.7081999999999997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81.387740999999991</v>
      </c>
      <c r="BA74">
        <f t="shared" si="4"/>
        <v>2730.6280200000006</v>
      </c>
      <c r="BB74">
        <v>71</v>
      </c>
      <c r="BD74">
        <v>5.21</v>
      </c>
      <c r="BE74">
        <v>1.92</v>
      </c>
      <c r="BF74">
        <v>2.21</v>
      </c>
      <c r="BG74">
        <v>1.79</v>
      </c>
      <c r="BH74">
        <v>6.05</v>
      </c>
      <c r="BI74">
        <v>1.31</v>
      </c>
      <c r="BJ74">
        <v>0.44</v>
      </c>
      <c r="BK74">
        <v>1.73</v>
      </c>
      <c r="BL74">
        <v>0</v>
      </c>
      <c r="BM74">
        <v>0.08</v>
      </c>
      <c r="BN74">
        <v>2.34</v>
      </c>
      <c r="BO74">
        <v>3.77</v>
      </c>
      <c r="BP74">
        <v>0.26</v>
      </c>
      <c r="BQ74">
        <v>2</v>
      </c>
      <c r="BR74">
        <v>2.19</v>
      </c>
      <c r="BS74">
        <v>1.65</v>
      </c>
      <c r="BT74">
        <v>2.9693719999999999</v>
      </c>
      <c r="BU74">
        <v>1.342031</v>
      </c>
      <c r="BV74">
        <v>2.4277500000000001</v>
      </c>
      <c r="BW74">
        <v>1.7974000000000001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81.387740999999991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0.75757600000000003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328.30070000000001</v>
      </c>
      <c r="M75">
        <v>92.92</v>
      </c>
      <c r="N75">
        <v>119.15625</v>
      </c>
      <c r="O75">
        <v>124.7899</v>
      </c>
      <c r="P75">
        <v>121.1991</v>
      </c>
      <c r="Q75">
        <v>21.5626</v>
      </c>
      <c r="R75">
        <v>38.927999999999997</v>
      </c>
      <c r="S75">
        <v>26.042400000000001</v>
      </c>
      <c r="T75">
        <v>0.56000000000000005</v>
      </c>
      <c r="U75">
        <v>348.97500000000002</v>
      </c>
      <c r="V75">
        <v>20.2654</v>
      </c>
      <c r="W75">
        <v>42.49</v>
      </c>
      <c r="X75">
        <v>98.34</v>
      </c>
      <c r="Y75">
        <v>0</v>
      </c>
      <c r="Z75">
        <v>13.1076</v>
      </c>
      <c r="AA75">
        <v>28.09872</v>
      </c>
      <c r="AB75">
        <v>28.315200000000001</v>
      </c>
      <c r="AC75">
        <v>20.074670999999999</v>
      </c>
      <c r="AD75">
        <v>37.729199999999999</v>
      </c>
      <c r="AE75">
        <v>51.209028000000004</v>
      </c>
      <c r="AF75">
        <v>20.726400000000002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0.60729</v>
      </c>
      <c r="AO75">
        <v>0</v>
      </c>
      <c r="AP75">
        <v>5.6364000000000001</v>
      </c>
      <c r="AQ75">
        <v>65.207999999999998</v>
      </c>
      <c r="AR75">
        <v>2.2080000000000002</v>
      </c>
      <c r="AS75">
        <v>4.7081999999999997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81.387740999999991</v>
      </c>
      <c r="BA75">
        <f t="shared" si="4"/>
        <v>2721.3855960000005</v>
      </c>
      <c r="BB75">
        <v>72</v>
      </c>
      <c r="BD75">
        <v>5.21</v>
      </c>
      <c r="BE75">
        <v>1.92</v>
      </c>
      <c r="BF75">
        <v>2.21</v>
      </c>
      <c r="BG75">
        <v>1.79</v>
      </c>
      <c r="BH75">
        <v>6.05</v>
      </c>
      <c r="BI75">
        <v>1.31</v>
      </c>
      <c r="BJ75">
        <v>0.44</v>
      </c>
      <c r="BK75">
        <v>1.73</v>
      </c>
      <c r="BL75">
        <v>0</v>
      </c>
      <c r="BM75">
        <v>0.08</v>
      </c>
      <c r="BN75">
        <v>2.34</v>
      </c>
      <c r="BO75">
        <v>3.77</v>
      </c>
      <c r="BP75">
        <v>0.26</v>
      </c>
      <c r="BQ75">
        <v>2</v>
      </c>
      <c r="BR75">
        <v>2.19</v>
      </c>
      <c r="BS75">
        <v>1.65</v>
      </c>
      <c r="BT75">
        <v>2.9693719999999999</v>
      </c>
      <c r="BU75">
        <v>1.342031</v>
      </c>
      <c r="BV75">
        <v>2.4277500000000001</v>
      </c>
      <c r="BW75">
        <v>1.7974000000000001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81.387740999999991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328.30070000000001</v>
      </c>
      <c r="M76">
        <v>92.92</v>
      </c>
      <c r="N76">
        <v>119.15625</v>
      </c>
      <c r="O76">
        <v>124.7899</v>
      </c>
      <c r="P76">
        <v>121.1991</v>
      </c>
      <c r="Q76">
        <v>21.5626</v>
      </c>
      <c r="R76">
        <v>38.927999999999997</v>
      </c>
      <c r="S76">
        <v>26.042400000000001</v>
      </c>
      <c r="T76">
        <v>0.56000000000000005</v>
      </c>
      <c r="U76">
        <v>348.97500000000002</v>
      </c>
      <c r="V76">
        <v>20.2654</v>
      </c>
      <c r="W76">
        <v>42.49</v>
      </c>
      <c r="X76">
        <v>98.34</v>
      </c>
      <c r="Y76">
        <v>0</v>
      </c>
      <c r="Z76">
        <v>13.1076</v>
      </c>
      <c r="AA76">
        <v>28.09872</v>
      </c>
      <c r="AB76">
        <v>28.315200000000001</v>
      </c>
      <c r="AC76">
        <v>20.074670999999999</v>
      </c>
      <c r="AD76">
        <v>37.729199999999999</v>
      </c>
      <c r="AE76">
        <v>51.209028000000004</v>
      </c>
      <c r="AF76">
        <v>20.726400000000002</v>
      </c>
      <c r="AG76">
        <v>45.369599999999998</v>
      </c>
      <c r="AH76">
        <v>144.79140000000001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4.7081999999999997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81.387740999999991</v>
      </c>
      <c r="BA76">
        <f t="shared" si="4"/>
        <v>2716.5288200000009</v>
      </c>
      <c r="BB76">
        <v>73</v>
      </c>
      <c r="BD76">
        <v>5.21</v>
      </c>
      <c r="BE76">
        <v>1.92</v>
      </c>
      <c r="BF76">
        <v>2.21</v>
      </c>
      <c r="BG76">
        <v>1.79</v>
      </c>
      <c r="BH76">
        <v>6.05</v>
      </c>
      <c r="BI76">
        <v>1.31</v>
      </c>
      <c r="BJ76">
        <v>0.44</v>
      </c>
      <c r="BK76">
        <v>1.73</v>
      </c>
      <c r="BL76">
        <v>0</v>
      </c>
      <c r="BM76">
        <v>0.08</v>
      </c>
      <c r="BN76">
        <v>2.34</v>
      </c>
      <c r="BO76">
        <v>3.77</v>
      </c>
      <c r="BP76">
        <v>0.26</v>
      </c>
      <c r="BQ76">
        <v>2</v>
      </c>
      <c r="BR76">
        <v>2.19</v>
      </c>
      <c r="BS76">
        <v>1.65</v>
      </c>
      <c r="BT76">
        <v>2.9693719999999999</v>
      </c>
      <c r="BU76">
        <v>1.342031</v>
      </c>
      <c r="BV76">
        <v>2.4277500000000001</v>
      </c>
      <c r="BW76">
        <v>1.7974000000000001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1.1424000000000001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81.387740999999991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328.30070000000001</v>
      </c>
      <c r="M77">
        <v>92.92</v>
      </c>
      <c r="N77">
        <v>119.15625</v>
      </c>
      <c r="O77">
        <v>124.7899</v>
      </c>
      <c r="P77">
        <v>121.1991</v>
      </c>
      <c r="Q77">
        <v>21.5626</v>
      </c>
      <c r="R77">
        <v>38.927999999999997</v>
      </c>
      <c r="S77">
        <v>26.042400000000001</v>
      </c>
      <c r="T77">
        <v>0.56000000000000005</v>
      </c>
      <c r="U77">
        <v>348.97500000000002</v>
      </c>
      <c r="V77">
        <v>20.2654</v>
      </c>
      <c r="W77">
        <v>42.49</v>
      </c>
      <c r="X77">
        <v>98.34</v>
      </c>
      <c r="Y77">
        <v>0</v>
      </c>
      <c r="Z77">
        <v>13.1076</v>
      </c>
      <c r="AA77">
        <v>28.09872</v>
      </c>
      <c r="AB77">
        <v>28.315200000000001</v>
      </c>
      <c r="AC77">
        <v>20.074670999999999</v>
      </c>
      <c r="AD77">
        <v>28.296900000000001</v>
      </c>
      <c r="AE77">
        <v>51.209028000000004</v>
      </c>
      <c r="AF77">
        <v>20.726400000000002</v>
      </c>
      <c r="AG77">
        <v>45.369599999999998</v>
      </c>
      <c r="AH77">
        <v>127.01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4.7081999999999997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81.261741000000001</v>
      </c>
      <c r="BA77">
        <f t="shared" si="4"/>
        <v>2689.1891200000005</v>
      </c>
      <c r="BB77">
        <v>74</v>
      </c>
      <c r="BD77">
        <v>5.21</v>
      </c>
      <c r="BE77">
        <v>1.92</v>
      </c>
      <c r="BF77">
        <v>2.21</v>
      </c>
      <c r="BG77">
        <v>1.79</v>
      </c>
      <c r="BH77">
        <v>6.05</v>
      </c>
      <c r="BI77">
        <v>1.31</v>
      </c>
      <c r="BJ77">
        <v>0.44</v>
      </c>
      <c r="BK77">
        <v>1.73</v>
      </c>
      <c r="BL77">
        <v>0</v>
      </c>
      <c r="BM77">
        <v>0.08</v>
      </c>
      <c r="BN77">
        <v>2.34</v>
      </c>
      <c r="BO77">
        <v>3.77</v>
      </c>
      <c r="BP77">
        <v>0.26</v>
      </c>
      <c r="BQ77">
        <v>2</v>
      </c>
      <c r="BR77">
        <v>2.19</v>
      </c>
      <c r="BS77">
        <v>1.65</v>
      </c>
      <c r="BT77">
        <v>2.9693719999999999</v>
      </c>
      <c r="BU77">
        <v>1.342031</v>
      </c>
      <c r="BV77">
        <v>2.4277500000000001</v>
      </c>
      <c r="BW77">
        <v>1.7974000000000001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1.0164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81.261741000000001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328.30070000000001</v>
      </c>
      <c r="M78">
        <v>92.92</v>
      </c>
      <c r="N78">
        <v>119.15625</v>
      </c>
      <c r="O78">
        <v>124.7899</v>
      </c>
      <c r="P78">
        <v>121.1991</v>
      </c>
      <c r="Q78">
        <v>21.5626</v>
      </c>
      <c r="R78">
        <v>38.927999999999997</v>
      </c>
      <c r="S78">
        <v>26.042400000000001</v>
      </c>
      <c r="T78">
        <v>0.56000000000000005</v>
      </c>
      <c r="U78">
        <v>348.97500000000002</v>
      </c>
      <c r="V78">
        <v>20.2654</v>
      </c>
      <c r="W78">
        <v>42.49</v>
      </c>
      <c r="X78">
        <v>98.34</v>
      </c>
      <c r="Y78">
        <v>0</v>
      </c>
      <c r="Z78">
        <v>13.1076</v>
      </c>
      <c r="AA78">
        <v>17.774999999999999</v>
      </c>
      <c r="AB78">
        <v>28.315200000000001</v>
      </c>
      <c r="AC78">
        <v>20.074670999999999</v>
      </c>
      <c r="AD78">
        <v>18.864599999999999</v>
      </c>
      <c r="AE78">
        <v>51.209028000000004</v>
      </c>
      <c r="AF78">
        <v>20.726400000000002</v>
      </c>
      <c r="AG78">
        <v>45.369599999999998</v>
      </c>
      <c r="AH78">
        <v>112.355</v>
      </c>
      <c r="AI78">
        <v>17.146999999999998</v>
      </c>
      <c r="AJ78">
        <v>0</v>
      </c>
      <c r="AK78">
        <v>55.361499999999999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27.6</v>
      </c>
      <c r="AS78">
        <v>4.7081999999999997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80.728340999999986</v>
      </c>
      <c r="BA78">
        <f t="shared" si="4"/>
        <v>2679.6367000000005</v>
      </c>
      <c r="BB78">
        <v>75</v>
      </c>
      <c r="BD78">
        <v>5.21</v>
      </c>
      <c r="BE78">
        <v>1.92</v>
      </c>
      <c r="BF78">
        <v>2.21</v>
      </c>
      <c r="BG78">
        <v>1.79</v>
      </c>
      <c r="BH78">
        <v>6.05</v>
      </c>
      <c r="BI78">
        <v>1.31</v>
      </c>
      <c r="BJ78">
        <v>0.44</v>
      </c>
      <c r="BK78">
        <v>1.73</v>
      </c>
      <c r="BL78">
        <v>0</v>
      </c>
      <c r="BM78">
        <v>0.08</v>
      </c>
      <c r="BN78">
        <v>2.34</v>
      </c>
      <c r="BO78">
        <v>3.77</v>
      </c>
      <c r="BP78">
        <v>0.26</v>
      </c>
      <c r="BQ78">
        <v>2</v>
      </c>
      <c r="BR78">
        <v>2.19</v>
      </c>
      <c r="BS78">
        <v>1.65</v>
      </c>
      <c r="BT78">
        <v>2.9693719999999999</v>
      </c>
      <c r="BU78">
        <v>1.342031</v>
      </c>
      <c r="BV78">
        <v>2.4277500000000001</v>
      </c>
      <c r="BW78">
        <v>1.7974000000000001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0.89880000000000004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80.728340999999986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328.30070000000001</v>
      </c>
      <c r="M79">
        <v>92.92</v>
      </c>
      <c r="N79">
        <v>119.15625</v>
      </c>
      <c r="O79">
        <v>124.7899</v>
      </c>
      <c r="P79">
        <v>121.1991</v>
      </c>
      <c r="Q79">
        <v>21.5626</v>
      </c>
      <c r="R79">
        <v>38.927999999999997</v>
      </c>
      <c r="S79">
        <v>26.042400000000001</v>
      </c>
      <c r="T79">
        <v>0.56000000000000005</v>
      </c>
      <c r="U79">
        <v>348.97500000000002</v>
      </c>
      <c r="V79">
        <v>20.2654</v>
      </c>
      <c r="W79">
        <v>42.49</v>
      </c>
      <c r="X79">
        <v>98.34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20.32</v>
      </c>
      <c r="AG79">
        <v>45.369599999999998</v>
      </c>
      <c r="AH79">
        <v>68.39</v>
      </c>
      <c r="AI79">
        <v>3.9569999999999999</v>
      </c>
      <c r="AJ79">
        <v>0</v>
      </c>
      <c r="AK79">
        <v>55.361499999999999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27.6</v>
      </c>
      <c r="AS79">
        <v>4.7081999999999997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80.378340999999992</v>
      </c>
      <c r="BA79">
        <f t="shared" si="4"/>
        <v>2583.6147290000008</v>
      </c>
      <c r="BB79">
        <v>76</v>
      </c>
      <c r="BD79">
        <v>5.21</v>
      </c>
      <c r="BE79">
        <v>1.92</v>
      </c>
      <c r="BF79">
        <v>2.21</v>
      </c>
      <c r="BG79">
        <v>1.79</v>
      </c>
      <c r="BH79">
        <v>6.05</v>
      </c>
      <c r="BI79">
        <v>1.31</v>
      </c>
      <c r="BJ79">
        <v>0.44</v>
      </c>
      <c r="BK79">
        <v>1.73</v>
      </c>
      <c r="BL79">
        <v>0</v>
      </c>
      <c r="BM79">
        <v>0.08</v>
      </c>
      <c r="BN79">
        <v>2.34</v>
      </c>
      <c r="BO79">
        <v>3.77</v>
      </c>
      <c r="BP79">
        <v>0.26</v>
      </c>
      <c r="BQ79">
        <v>2</v>
      </c>
      <c r="BR79">
        <v>2.19</v>
      </c>
      <c r="BS79">
        <v>1.65</v>
      </c>
      <c r="BT79">
        <v>2.9693719999999999</v>
      </c>
      <c r="BU79">
        <v>1.342031</v>
      </c>
      <c r="BV79">
        <v>2.4277500000000001</v>
      </c>
      <c r="BW79">
        <v>1.7974000000000001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0.54879999999999995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80.378340999999992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328.30070000000001</v>
      </c>
      <c r="M80">
        <v>92.92</v>
      </c>
      <c r="N80">
        <v>119.15625</v>
      </c>
      <c r="O80">
        <v>124.7899</v>
      </c>
      <c r="P80">
        <v>121.1991</v>
      </c>
      <c r="Q80">
        <v>21.5626</v>
      </c>
      <c r="R80">
        <v>38.927999999999997</v>
      </c>
      <c r="S80">
        <v>26.042400000000001</v>
      </c>
      <c r="T80">
        <v>0.56000000000000005</v>
      </c>
      <c r="U80">
        <v>348.97500000000002</v>
      </c>
      <c r="V80">
        <v>20.2654</v>
      </c>
      <c r="W80">
        <v>42.49</v>
      </c>
      <c r="X80">
        <v>98.34</v>
      </c>
      <c r="Y80">
        <v>0</v>
      </c>
      <c r="Z80">
        <v>6.5537999999999998</v>
      </c>
      <c r="AA80">
        <v>3.7919999999999998</v>
      </c>
      <c r="AB80">
        <v>12.492000000000001</v>
      </c>
      <c r="AC80">
        <v>0</v>
      </c>
      <c r="AD80">
        <v>9.1588999999999992</v>
      </c>
      <c r="AE80">
        <v>51.209028000000004</v>
      </c>
      <c r="AF80">
        <v>20.32</v>
      </c>
      <c r="AG80">
        <v>45.369599999999998</v>
      </c>
      <c r="AH80">
        <v>39.08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4.7081999999999997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79.727340999999996</v>
      </c>
      <c r="BA80">
        <f t="shared" si="4"/>
        <v>2485.3532490000011</v>
      </c>
      <c r="BB80">
        <v>77</v>
      </c>
      <c r="BD80">
        <v>5.21</v>
      </c>
      <c r="BE80">
        <v>1.92</v>
      </c>
      <c r="BF80">
        <v>2.21</v>
      </c>
      <c r="BG80">
        <v>1.79</v>
      </c>
      <c r="BH80">
        <v>6.05</v>
      </c>
      <c r="BI80">
        <v>1.31</v>
      </c>
      <c r="BJ80">
        <v>0.44</v>
      </c>
      <c r="BK80">
        <v>1.73</v>
      </c>
      <c r="BL80">
        <v>0</v>
      </c>
      <c r="BM80">
        <v>0.08</v>
      </c>
      <c r="BN80">
        <v>2.34</v>
      </c>
      <c r="BO80">
        <v>3.77</v>
      </c>
      <c r="BP80">
        <v>0.26</v>
      </c>
      <c r="BQ80">
        <v>2</v>
      </c>
      <c r="BR80">
        <v>2.19</v>
      </c>
      <c r="BS80">
        <v>1.65</v>
      </c>
      <c r="BT80">
        <v>2.9693719999999999</v>
      </c>
      <c r="BU80">
        <v>1.342031</v>
      </c>
      <c r="BV80">
        <v>2.4277500000000001</v>
      </c>
      <c r="BW80">
        <v>1.7974000000000001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0.4158</v>
      </c>
      <c r="CV80">
        <v>0.31359999999999999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79.727340999999996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328.30070000000001</v>
      </c>
      <c r="M81">
        <v>92.92</v>
      </c>
      <c r="N81">
        <v>119.15625</v>
      </c>
      <c r="O81">
        <v>124.7899</v>
      </c>
      <c r="P81">
        <v>121.1991</v>
      </c>
      <c r="Q81">
        <v>21.5626</v>
      </c>
      <c r="R81">
        <v>38.927999999999997</v>
      </c>
      <c r="S81">
        <v>26.042400000000001</v>
      </c>
      <c r="T81">
        <v>0.56000000000000005</v>
      </c>
      <c r="U81">
        <v>348.97500000000002</v>
      </c>
      <c r="V81">
        <v>20.2654</v>
      </c>
      <c r="W81">
        <v>42.49</v>
      </c>
      <c r="X81">
        <v>98.34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9.1588999999999992</v>
      </c>
      <c r="AE81">
        <v>31.896000000000001</v>
      </c>
      <c r="AF81">
        <v>20.32</v>
      </c>
      <c r="AG81">
        <v>45.369599999999998</v>
      </c>
      <c r="AH81">
        <v>19.54</v>
      </c>
      <c r="AI81">
        <v>0</v>
      </c>
      <c r="AJ81">
        <v>0</v>
      </c>
      <c r="AK81">
        <v>55.361499999999999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2.2080000000000002</v>
      </c>
      <c r="AS81">
        <v>4.7081999999999997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79.16540599999999</v>
      </c>
      <c r="BA81">
        <f t="shared" si="4"/>
        <v>2425.158746000001</v>
      </c>
      <c r="BB81">
        <v>78</v>
      </c>
      <c r="BD81">
        <v>5.21</v>
      </c>
      <c r="BE81">
        <v>1.92</v>
      </c>
      <c r="BF81">
        <v>2.21</v>
      </c>
      <c r="BG81">
        <v>1.79</v>
      </c>
      <c r="BH81">
        <v>6.05</v>
      </c>
      <c r="BI81">
        <v>1.31</v>
      </c>
      <c r="BJ81">
        <v>0.44</v>
      </c>
      <c r="BK81">
        <v>1.73</v>
      </c>
      <c r="BL81">
        <v>0</v>
      </c>
      <c r="BM81">
        <v>0.08</v>
      </c>
      <c r="BN81">
        <v>2.34</v>
      </c>
      <c r="BO81">
        <v>3.77</v>
      </c>
      <c r="BP81">
        <v>0.26</v>
      </c>
      <c r="BQ81">
        <v>2</v>
      </c>
      <c r="BR81">
        <v>2.19</v>
      </c>
      <c r="BS81">
        <v>1.65</v>
      </c>
      <c r="BT81">
        <v>2.9693719999999999</v>
      </c>
      <c r="BU81">
        <v>1.342031</v>
      </c>
      <c r="BV81">
        <v>2.438415</v>
      </c>
      <c r="BW81">
        <v>1.7974000000000001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</v>
      </c>
      <c r="CV81">
        <v>0.15679999999999999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79.16540599999999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328.30070000000001</v>
      </c>
      <c r="M82">
        <v>92.92</v>
      </c>
      <c r="N82">
        <v>119.15625</v>
      </c>
      <c r="O82">
        <v>124.7899</v>
      </c>
      <c r="P82">
        <v>121.1991</v>
      </c>
      <c r="Q82">
        <v>21.5626</v>
      </c>
      <c r="R82">
        <v>38.927999999999997</v>
      </c>
      <c r="S82">
        <v>26.042400000000001</v>
      </c>
      <c r="T82">
        <v>0.56000000000000005</v>
      </c>
      <c r="U82">
        <v>348.97500000000002</v>
      </c>
      <c r="V82">
        <v>20.2654</v>
      </c>
      <c r="W82">
        <v>42.49</v>
      </c>
      <c r="X82">
        <v>98.34</v>
      </c>
      <c r="Y82">
        <v>0</v>
      </c>
      <c r="Z82">
        <v>1.1000000000000001</v>
      </c>
      <c r="AA82">
        <v>0</v>
      </c>
      <c r="AB82">
        <v>0</v>
      </c>
      <c r="AC82">
        <v>0</v>
      </c>
      <c r="AD82">
        <v>0</v>
      </c>
      <c r="AE82">
        <v>31.896000000000001</v>
      </c>
      <c r="AF82">
        <v>20.32</v>
      </c>
      <c r="AG82">
        <v>45.369599999999998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2.2080000000000002</v>
      </c>
      <c r="AS82">
        <v>4.7081999999999997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79.008730999999997</v>
      </c>
      <c r="BA82">
        <f t="shared" si="4"/>
        <v>2389.8840710000009</v>
      </c>
      <c r="BB82">
        <v>79</v>
      </c>
      <c r="BD82">
        <v>5.21</v>
      </c>
      <c r="BE82">
        <v>1.92</v>
      </c>
      <c r="BF82">
        <v>2.21</v>
      </c>
      <c r="BG82">
        <v>1.79</v>
      </c>
      <c r="BH82">
        <v>6.05</v>
      </c>
      <c r="BI82">
        <v>1.31</v>
      </c>
      <c r="BJ82">
        <v>0.44</v>
      </c>
      <c r="BK82">
        <v>1.73</v>
      </c>
      <c r="BL82">
        <v>0</v>
      </c>
      <c r="BM82">
        <v>0.08</v>
      </c>
      <c r="BN82">
        <v>2.34</v>
      </c>
      <c r="BO82">
        <v>3.77</v>
      </c>
      <c r="BP82">
        <v>0.26</v>
      </c>
      <c r="BQ82">
        <v>2</v>
      </c>
      <c r="BR82">
        <v>2.19</v>
      </c>
      <c r="BS82">
        <v>1.65</v>
      </c>
      <c r="BT82">
        <v>2.9693719999999999</v>
      </c>
      <c r="BU82">
        <v>1.342031</v>
      </c>
      <c r="BV82">
        <v>2.4385400000000002</v>
      </c>
      <c r="BW82">
        <v>1.7974000000000001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79.008730999999997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328.30070000000001</v>
      </c>
      <c r="M83">
        <v>92.92</v>
      </c>
      <c r="N83">
        <v>119.15625</v>
      </c>
      <c r="O83">
        <v>124.7899</v>
      </c>
      <c r="P83">
        <v>121.1991</v>
      </c>
      <c r="Q83">
        <v>21.5626</v>
      </c>
      <c r="R83">
        <v>38.927999999999997</v>
      </c>
      <c r="S83">
        <v>26.042400000000001</v>
      </c>
      <c r="T83">
        <v>0.56000000000000005</v>
      </c>
      <c r="U83">
        <v>348.97500000000002</v>
      </c>
      <c r="V83">
        <v>20.2654</v>
      </c>
      <c r="W83">
        <v>42.49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15.948</v>
      </c>
      <c r="AF83">
        <v>20.32</v>
      </c>
      <c r="AG83">
        <v>45.369599999999998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2.2080000000000002</v>
      </c>
      <c r="AS83">
        <v>4.7081999999999997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78.532602999999995</v>
      </c>
      <c r="BA83">
        <f t="shared" si="4"/>
        <v>2372.3599430000008</v>
      </c>
      <c r="BB83">
        <v>80</v>
      </c>
      <c r="BD83">
        <v>5.21</v>
      </c>
      <c r="BE83">
        <v>1.92</v>
      </c>
      <c r="BF83">
        <v>2.21</v>
      </c>
      <c r="BG83">
        <v>1.79</v>
      </c>
      <c r="BH83">
        <v>6.05</v>
      </c>
      <c r="BI83">
        <v>1.31</v>
      </c>
      <c r="BJ83">
        <v>0.44</v>
      </c>
      <c r="BK83">
        <v>1.73</v>
      </c>
      <c r="BL83">
        <v>0</v>
      </c>
      <c r="BM83">
        <v>0.09</v>
      </c>
      <c r="BN83">
        <v>2.34</v>
      </c>
      <c r="BO83">
        <v>3.77</v>
      </c>
      <c r="BP83">
        <v>0.26</v>
      </c>
      <c r="BQ83">
        <v>2</v>
      </c>
      <c r="BR83">
        <v>2.19</v>
      </c>
      <c r="BS83">
        <v>1.65</v>
      </c>
      <c r="BT83">
        <v>2.9693719999999999</v>
      </c>
      <c r="BU83">
        <v>1.342031</v>
      </c>
      <c r="BV83">
        <v>2.4385400000000002</v>
      </c>
      <c r="BW83">
        <v>1.7974000000000001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1.38E-2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78.532602999999995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328.30070000000001</v>
      </c>
      <c r="M84">
        <v>92.92</v>
      </c>
      <c r="N84">
        <v>119.15625</v>
      </c>
      <c r="O84">
        <v>124.7899</v>
      </c>
      <c r="P84">
        <v>121.1991</v>
      </c>
      <c r="Q84">
        <v>21.5626</v>
      </c>
      <c r="R84">
        <v>38.927999999999997</v>
      </c>
      <c r="S84">
        <v>26.042400000000001</v>
      </c>
      <c r="T84">
        <v>0.56000000000000005</v>
      </c>
      <c r="U84">
        <v>348.97500000000002</v>
      </c>
      <c r="V84">
        <v>20.2654</v>
      </c>
      <c r="W84">
        <v>42.49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20.32</v>
      </c>
      <c r="AG84">
        <v>45.369599999999998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2.2080000000000002</v>
      </c>
      <c r="AS84">
        <v>4.7081999999999997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78.528802999999996</v>
      </c>
      <c r="BA84">
        <f t="shared" si="4"/>
        <v>2340.1061430000009</v>
      </c>
      <c r="BB84">
        <v>81</v>
      </c>
      <c r="BD84">
        <v>5.21</v>
      </c>
      <c r="BE84">
        <v>1.92</v>
      </c>
      <c r="BF84">
        <v>2.21</v>
      </c>
      <c r="BG84">
        <v>1.79</v>
      </c>
      <c r="BH84">
        <v>6.05</v>
      </c>
      <c r="BI84">
        <v>1.31</v>
      </c>
      <c r="BJ84">
        <v>0.44</v>
      </c>
      <c r="BK84">
        <v>1.73</v>
      </c>
      <c r="BL84">
        <v>0</v>
      </c>
      <c r="BM84">
        <v>0.1</v>
      </c>
      <c r="BN84">
        <v>2.34</v>
      </c>
      <c r="BO84">
        <v>3.77</v>
      </c>
      <c r="BP84">
        <v>0.26</v>
      </c>
      <c r="BQ84">
        <v>2</v>
      </c>
      <c r="BR84">
        <v>2.19</v>
      </c>
      <c r="BS84">
        <v>1.65</v>
      </c>
      <c r="BT84">
        <v>2.9693719999999999</v>
      </c>
      <c r="BU84">
        <v>1.342031</v>
      </c>
      <c r="BV84">
        <v>2.4385400000000002</v>
      </c>
      <c r="BW84">
        <v>1.7974000000000001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78.528802999999996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328.30070000000001</v>
      </c>
      <c r="M85">
        <v>92.92</v>
      </c>
      <c r="N85">
        <v>119.15625</v>
      </c>
      <c r="O85">
        <v>124.7899</v>
      </c>
      <c r="P85">
        <v>121.1991</v>
      </c>
      <c r="Q85">
        <v>21.5626</v>
      </c>
      <c r="R85">
        <v>38.927999999999997</v>
      </c>
      <c r="S85">
        <v>26.042400000000001</v>
      </c>
      <c r="T85">
        <v>0.56000000000000005</v>
      </c>
      <c r="U85">
        <v>348.97500000000002</v>
      </c>
      <c r="V85">
        <v>20.2654</v>
      </c>
      <c r="W85">
        <v>46.161178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20.32</v>
      </c>
      <c r="AG85">
        <v>45.369599999999998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2.2080000000000002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79.128802999999991</v>
      </c>
      <c r="BA85">
        <f t="shared" si="4"/>
        <v>2328.0753210000007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1.4</v>
      </c>
      <c r="BJ85">
        <v>0.44</v>
      </c>
      <c r="BK85">
        <v>1.84</v>
      </c>
      <c r="BL85">
        <v>0</v>
      </c>
      <c r="BM85">
        <v>0.08</v>
      </c>
      <c r="BN85">
        <v>2.34</v>
      </c>
      <c r="BO85">
        <v>3.77</v>
      </c>
      <c r="BP85">
        <v>0.26</v>
      </c>
      <c r="BQ85">
        <v>2</v>
      </c>
      <c r="BR85">
        <v>2.19</v>
      </c>
      <c r="BS85">
        <v>1.65</v>
      </c>
      <c r="BT85">
        <v>2.9693719999999999</v>
      </c>
      <c r="BU85">
        <v>1.342031</v>
      </c>
      <c r="BV85">
        <v>2.4385400000000002</v>
      </c>
      <c r="BW85">
        <v>1.7974000000000001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79.128802999999991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328.30070000000001</v>
      </c>
      <c r="M86">
        <v>92.92</v>
      </c>
      <c r="N86">
        <v>119.15625</v>
      </c>
      <c r="O86">
        <v>124.7899</v>
      </c>
      <c r="P86">
        <v>121.1991</v>
      </c>
      <c r="Q86">
        <v>21.5626</v>
      </c>
      <c r="R86">
        <v>38.927999999999997</v>
      </c>
      <c r="S86">
        <v>26.042400000000001</v>
      </c>
      <c r="T86">
        <v>0.56000000000000005</v>
      </c>
      <c r="U86">
        <v>348.97500000000002</v>
      </c>
      <c r="V86">
        <v>20.2654</v>
      </c>
      <c r="W86">
        <v>46.164499999999997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20.32</v>
      </c>
      <c r="AG86">
        <v>45.369599999999998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2.2080000000000002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79.128802999999991</v>
      </c>
      <c r="BA86">
        <f t="shared" si="4"/>
        <v>2328.0786430000007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1.4</v>
      </c>
      <c r="BJ86">
        <v>0.44</v>
      </c>
      <c r="BK86">
        <v>1.84</v>
      </c>
      <c r="BL86">
        <v>0</v>
      </c>
      <c r="BM86">
        <v>0.08</v>
      </c>
      <c r="BN86">
        <v>2.34</v>
      </c>
      <c r="BO86">
        <v>3.77</v>
      </c>
      <c r="BP86">
        <v>0.26</v>
      </c>
      <c r="BQ86">
        <v>2</v>
      </c>
      <c r="BR86">
        <v>2.19</v>
      </c>
      <c r="BS86">
        <v>1.65</v>
      </c>
      <c r="BT86">
        <v>2.9693719999999999</v>
      </c>
      <c r="BU86">
        <v>1.342031</v>
      </c>
      <c r="BV86">
        <v>2.4385400000000002</v>
      </c>
      <c r="BW86">
        <v>1.7974000000000001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79.128802999999991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328.30070000000001</v>
      </c>
      <c r="M87">
        <v>92.92</v>
      </c>
      <c r="N87">
        <v>119.15625</v>
      </c>
      <c r="O87">
        <v>124.7899</v>
      </c>
      <c r="P87">
        <v>121.1991</v>
      </c>
      <c r="Q87">
        <v>21.5626</v>
      </c>
      <c r="R87">
        <v>38.927999999999997</v>
      </c>
      <c r="S87">
        <v>26.042400000000001</v>
      </c>
      <c r="T87">
        <v>0.56000000000000005</v>
      </c>
      <c r="U87">
        <v>348.97500000000002</v>
      </c>
      <c r="V87">
        <v>20.2654</v>
      </c>
      <c r="W87">
        <v>46.164499999999997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18.491199999999999</v>
      </c>
      <c r="AG87">
        <v>45.369599999999998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27.6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79.128802999999991</v>
      </c>
      <c r="BA87">
        <f t="shared" si="4"/>
        <v>2351.6418430000003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1.4</v>
      </c>
      <c r="BJ87">
        <v>0.44</v>
      </c>
      <c r="BK87">
        <v>1.84</v>
      </c>
      <c r="BL87">
        <v>0</v>
      </c>
      <c r="BM87">
        <v>0.08</v>
      </c>
      <c r="BN87">
        <v>2.34</v>
      </c>
      <c r="BO87">
        <v>3.77</v>
      </c>
      <c r="BP87">
        <v>0.26</v>
      </c>
      <c r="BQ87">
        <v>2</v>
      </c>
      <c r="BR87">
        <v>2.19</v>
      </c>
      <c r="BS87">
        <v>1.65</v>
      </c>
      <c r="BT87">
        <v>2.9693719999999999</v>
      </c>
      <c r="BU87">
        <v>1.342031</v>
      </c>
      <c r="BV87">
        <v>2.4385400000000002</v>
      </c>
      <c r="BW87">
        <v>1.7974000000000001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79.128802999999991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328.30070000000001</v>
      </c>
      <c r="M88">
        <v>92.92</v>
      </c>
      <c r="N88">
        <v>119.15625</v>
      </c>
      <c r="O88">
        <v>124.7899</v>
      </c>
      <c r="P88">
        <v>121.1991</v>
      </c>
      <c r="Q88">
        <v>21.5626</v>
      </c>
      <c r="R88">
        <v>38.927999999999997</v>
      </c>
      <c r="S88">
        <v>26.042400000000001</v>
      </c>
      <c r="T88">
        <v>0.56000000000000005</v>
      </c>
      <c r="U88">
        <v>348.97500000000002</v>
      </c>
      <c r="V88">
        <v>20.2654</v>
      </c>
      <c r="W88">
        <v>46.164499999999997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79.128802999999991</v>
      </c>
      <c r="BA88">
        <f t="shared" si="4"/>
        <v>2335.1366430000007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1.4</v>
      </c>
      <c r="BJ88">
        <v>0.44</v>
      </c>
      <c r="BK88">
        <v>1.84</v>
      </c>
      <c r="BL88">
        <v>0</v>
      </c>
      <c r="BM88">
        <v>0.08</v>
      </c>
      <c r="BN88">
        <v>2.34</v>
      </c>
      <c r="BO88">
        <v>3.77</v>
      </c>
      <c r="BP88">
        <v>0.26</v>
      </c>
      <c r="BQ88">
        <v>2</v>
      </c>
      <c r="BR88">
        <v>2.19</v>
      </c>
      <c r="BS88">
        <v>1.65</v>
      </c>
      <c r="BT88">
        <v>2.9693719999999999</v>
      </c>
      <c r="BU88">
        <v>1.342031</v>
      </c>
      <c r="BV88">
        <v>2.4385400000000002</v>
      </c>
      <c r="BW88">
        <v>1.7974000000000001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79.128802999999991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328.30070000000001</v>
      </c>
      <c r="M89">
        <v>92.92</v>
      </c>
      <c r="N89">
        <v>119.15625</v>
      </c>
      <c r="O89">
        <v>124.7899</v>
      </c>
      <c r="P89">
        <v>121.1991</v>
      </c>
      <c r="Q89">
        <v>17.947700000000001</v>
      </c>
      <c r="R89">
        <v>38.927999999999997</v>
      </c>
      <c r="S89">
        <v>26.042400000000001</v>
      </c>
      <c r="T89">
        <v>0.56000000000000005</v>
      </c>
      <c r="U89">
        <v>348.97500000000002</v>
      </c>
      <c r="V89">
        <v>20.2654</v>
      </c>
      <c r="W89">
        <v>46.164499999999997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6.6239999999999997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79.038803000000001</v>
      </c>
      <c r="BA89">
        <f t="shared" si="4"/>
        <v>2310.4557430000004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1.31</v>
      </c>
      <c r="BJ89">
        <v>0.44</v>
      </c>
      <c r="BK89">
        <v>1.84</v>
      </c>
      <c r="BL89">
        <v>0</v>
      </c>
      <c r="BM89">
        <v>0.08</v>
      </c>
      <c r="BN89">
        <v>2.34</v>
      </c>
      <c r="BO89">
        <v>3.77</v>
      </c>
      <c r="BP89">
        <v>0.26</v>
      </c>
      <c r="BQ89">
        <v>2</v>
      </c>
      <c r="BR89">
        <v>2.19</v>
      </c>
      <c r="BS89">
        <v>1.65</v>
      </c>
      <c r="BT89">
        <v>2.9693719999999999</v>
      </c>
      <c r="BU89">
        <v>1.342031</v>
      </c>
      <c r="BV89">
        <v>2.4385400000000002</v>
      </c>
      <c r="BW89">
        <v>1.7974000000000001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79.038803000000001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328.30070000000001</v>
      </c>
      <c r="M90">
        <v>92.92</v>
      </c>
      <c r="N90">
        <v>119.15625</v>
      </c>
      <c r="O90">
        <v>124.7899</v>
      </c>
      <c r="P90">
        <v>121.1991</v>
      </c>
      <c r="Q90">
        <v>17.947700000000001</v>
      </c>
      <c r="R90">
        <v>38.927999999999997</v>
      </c>
      <c r="S90">
        <v>26.042400000000001</v>
      </c>
      <c r="T90">
        <v>0.56000000000000005</v>
      </c>
      <c r="U90">
        <v>348.97500000000002</v>
      </c>
      <c r="V90">
        <v>20.2654</v>
      </c>
      <c r="W90">
        <v>46.164499999999997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2.2080000000000002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79.038803000000001</v>
      </c>
      <c r="BA90">
        <f t="shared" si="4"/>
        <v>2306.0397430000007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1.31</v>
      </c>
      <c r="BJ90">
        <v>0.44</v>
      </c>
      <c r="BK90">
        <v>1.84</v>
      </c>
      <c r="BL90">
        <v>0</v>
      </c>
      <c r="BM90">
        <v>0.08</v>
      </c>
      <c r="BN90">
        <v>2.34</v>
      </c>
      <c r="BO90">
        <v>3.77</v>
      </c>
      <c r="BP90">
        <v>0.26</v>
      </c>
      <c r="BQ90">
        <v>2</v>
      </c>
      <c r="BR90">
        <v>2.19</v>
      </c>
      <c r="BS90">
        <v>1.65</v>
      </c>
      <c r="BT90">
        <v>2.9693719999999999</v>
      </c>
      <c r="BU90">
        <v>1.342031</v>
      </c>
      <c r="BV90">
        <v>2.4385400000000002</v>
      </c>
      <c r="BW90">
        <v>1.7974000000000001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79.038803000000001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655.55730000000005</v>
      </c>
      <c r="L91">
        <v>341.56569999999999</v>
      </c>
      <c r="M91">
        <v>92.92</v>
      </c>
      <c r="N91">
        <v>119.15625</v>
      </c>
      <c r="O91">
        <v>124.7899</v>
      </c>
      <c r="P91">
        <v>121.1991</v>
      </c>
      <c r="Q91">
        <v>16.130075999999999</v>
      </c>
      <c r="R91">
        <v>38.927999999999997</v>
      </c>
      <c r="S91">
        <v>22.39</v>
      </c>
      <c r="T91">
        <v>0.56000000000000005</v>
      </c>
      <c r="U91">
        <v>348.97500000000002</v>
      </c>
      <c r="V91">
        <v>20.2654</v>
      </c>
      <c r="W91">
        <v>46.164499999999997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2.2080000000000002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79.108802999999995</v>
      </c>
      <c r="BA91">
        <f t="shared" si="4"/>
        <v>2284.2358190000004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1.35</v>
      </c>
      <c r="BJ91">
        <v>0.45</v>
      </c>
      <c r="BK91">
        <v>1.86</v>
      </c>
      <c r="BL91">
        <v>0</v>
      </c>
      <c r="BM91">
        <v>0.08</v>
      </c>
      <c r="BN91">
        <v>2.34</v>
      </c>
      <c r="BO91">
        <v>3.77</v>
      </c>
      <c r="BP91">
        <v>0.26</v>
      </c>
      <c r="BQ91">
        <v>2</v>
      </c>
      <c r="BR91">
        <v>2.19</v>
      </c>
      <c r="BS91">
        <v>1.65</v>
      </c>
      <c r="BT91">
        <v>2.9693719999999999</v>
      </c>
      <c r="BU91">
        <v>1.342031</v>
      </c>
      <c r="BV91">
        <v>2.4385400000000002</v>
      </c>
      <c r="BW91">
        <v>1.7974000000000001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79.108802999999995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640.55730000000005</v>
      </c>
      <c r="L92">
        <v>341.56569999999999</v>
      </c>
      <c r="M92">
        <v>92.92</v>
      </c>
      <c r="N92">
        <v>119.15625</v>
      </c>
      <c r="O92">
        <v>124.7899</v>
      </c>
      <c r="P92">
        <v>121.1991</v>
      </c>
      <c r="Q92">
        <v>15.2615</v>
      </c>
      <c r="R92">
        <v>38.927999999999997</v>
      </c>
      <c r="S92">
        <v>22.39</v>
      </c>
      <c r="T92">
        <v>0.56000000000000005</v>
      </c>
      <c r="U92">
        <v>348.97500000000002</v>
      </c>
      <c r="V92">
        <v>20.2654</v>
      </c>
      <c r="W92">
        <v>46.164499999999997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16.302</v>
      </c>
      <c r="AR92">
        <v>2.2080000000000002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79.108802999999995</v>
      </c>
      <c r="BA92">
        <f t="shared" si="4"/>
        <v>2268.3672430000006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1.35</v>
      </c>
      <c r="BJ92">
        <v>0.45</v>
      </c>
      <c r="BK92">
        <v>1.86</v>
      </c>
      <c r="BL92">
        <v>0</v>
      </c>
      <c r="BM92">
        <v>0.08</v>
      </c>
      <c r="BN92">
        <v>2.34</v>
      </c>
      <c r="BO92">
        <v>3.77</v>
      </c>
      <c r="BP92">
        <v>0.26</v>
      </c>
      <c r="BQ92">
        <v>2</v>
      </c>
      <c r="BR92">
        <v>2.19</v>
      </c>
      <c r="BS92">
        <v>1.65</v>
      </c>
      <c r="BT92">
        <v>2.9693719999999999</v>
      </c>
      <c r="BU92">
        <v>1.342031</v>
      </c>
      <c r="BV92">
        <v>2.4385400000000002</v>
      </c>
      <c r="BW92">
        <v>1.7974000000000001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79.108802999999995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625.55730000000005</v>
      </c>
      <c r="L93">
        <v>341.56569999999999</v>
      </c>
      <c r="M93">
        <v>92.92</v>
      </c>
      <c r="N93">
        <v>119.15625</v>
      </c>
      <c r="O93">
        <v>124.7899</v>
      </c>
      <c r="P93">
        <v>121.1991</v>
      </c>
      <c r="Q93">
        <v>15.2615</v>
      </c>
      <c r="R93">
        <v>38.927999999999997</v>
      </c>
      <c r="S93">
        <v>22.39</v>
      </c>
      <c r="T93">
        <v>0.56000000000000005</v>
      </c>
      <c r="U93">
        <v>348.97500000000002</v>
      </c>
      <c r="V93">
        <v>20.2654</v>
      </c>
      <c r="W93">
        <v>45.524999999999999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2.2080000000000002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79.108802999999995</v>
      </c>
      <c r="BA93">
        <f t="shared" si="4"/>
        <v>2246.6513430000009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1.35</v>
      </c>
      <c r="BJ93">
        <v>0.45</v>
      </c>
      <c r="BK93">
        <v>1.86</v>
      </c>
      <c r="BL93">
        <v>0</v>
      </c>
      <c r="BM93">
        <v>0.08</v>
      </c>
      <c r="BN93">
        <v>2.34</v>
      </c>
      <c r="BO93">
        <v>3.77</v>
      </c>
      <c r="BP93">
        <v>0.26</v>
      </c>
      <c r="BQ93">
        <v>2</v>
      </c>
      <c r="BR93">
        <v>2.19</v>
      </c>
      <c r="BS93">
        <v>1.65</v>
      </c>
      <c r="BT93">
        <v>2.9693719999999999</v>
      </c>
      <c r="BU93">
        <v>1.342031</v>
      </c>
      <c r="BV93">
        <v>2.4385400000000002</v>
      </c>
      <c r="BW93">
        <v>1.7974000000000001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79.108802999999995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570.6046</v>
      </c>
      <c r="L94">
        <v>332.12670000000003</v>
      </c>
      <c r="M94">
        <v>92.92</v>
      </c>
      <c r="N94">
        <v>119.15625</v>
      </c>
      <c r="O94">
        <v>124.7899</v>
      </c>
      <c r="P94">
        <v>121.1991</v>
      </c>
      <c r="Q94">
        <v>10.249696</v>
      </c>
      <c r="R94">
        <v>38.927999999999997</v>
      </c>
      <c r="S94">
        <v>11.513598</v>
      </c>
      <c r="T94">
        <v>0.56000000000000005</v>
      </c>
      <c r="U94">
        <v>348.97500000000002</v>
      </c>
      <c r="V94">
        <v>20.2654</v>
      </c>
      <c r="W94">
        <v>45.524999999999999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55.361499999999999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2.2080000000000002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79.058802999999997</v>
      </c>
      <c r="BA94">
        <f t="shared" si="4"/>
        <v>2193.6284370000003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1.31</v>
      </c>
      <c r="BJ94">
        <v>0.44</v>
      </c>
      <c r="BK94">
        <v>1.86</v>
      </c>
      <c r="BL94">
        <v>0</v>
      </c>
      <c r="BM94">
        <v>0.08</v>
      </c>
      <c r="BN94">
        <v>2.34</v>
      </c>
      <c r="BO94">
        <v>3.77</v>
      </c>
      <c r="BP94">
        <v>0.26</v>
      </c>
      <c r="BQ94">
        <v>2</v>
      </c>
      <c r="BR94">
        <v>2.19</v>
      </c>
      <c r="BS94">
        <v>1.65</v>
      </c>
      <c r="BT94">
        <v>2.9693719999999999</v>
      </c>
      <c r="BU94">
        <v>1.342031</v>
      </c>
      <c r="BV94">
        <v>2.4385400000000002</v>
      </c>
      <c r="BW94">
        <v>1.7974000000000001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79.058802999999997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553.6046</v>
      </c>
      <c r="L95">
        <v>332.12670000000003</v>
      </c>
      <c r="M95">
        <v>92.92</v>
      </c>
      <c r="N95">
        <v>119.15625</v>
      </c>
      <c r="O95">
        <v>124.7899</v>
      </c>
      <c r="P95">
        <v>121.1991</v>
      </c>
      <c r="Q95">
        <v>10.249696</v>
      </c>
      <c r="R95">
        <v>31.8369</v>
      </c>
      <c r="S95">
        <v>12.27182</v>
      </c>
      <c r="T95">
        <v>0.56000000000000005</v>
      </c>
      <c r="U95">
        <v>348.97500000000002</v>
      </c>
      <c r="V95">
        <v>15</v>
      </c>
      <c r="W95">
        <v>39.358899999999998</v>
      </c>
      <c r="X95">
        <v>83.461600000000004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45.369599999999998</v>
      </c>
      <c r="AH95">
        <v>0</v>
      </c>
      <c r="AI95">
        <v>0</v>
      </c>
      <c r="AJ95">
        <v>0</v>
      </c>
      <c r="AK95">
        <v>55.361499999999999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2.2080000000000002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79.078802999999994</v>
      </c>
      <c r="BA95">
        <f t="shared" si="4"/>
        <v>2144.0056589999999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1.31</v>
      </c>
      <c r="BJ95">
        <v>0.44</v>
      </c>
      <c r="BK95">
        <v>1.88</v>
      </c>
      <c r="BL95">
        <v>0</v>
      </c>
      <c r="BM95">
        <v>0.08</v>
      </c>
      <c r="BN95">
        <v>2.34</v>
      </c>
      <c r="BO95">
        <v>3.77</v>
      </c>
      <c r="BP95">
        <v>0.26</v>
      </c>
      <c r="BQ95">
        <v>2</v>
      </c>
      <c r="BR95">
        <v>2.19</v>
      </c>
      <c r="BS95">
        <v>1.65</v>
      </c>
      <c r="BT95">
        <v>2.9693719999999999</v>
      </c>
      <c r="BU95">
        <v>1.342031</v>
      </c>
      <c r="BV95">
        <v>2.4385400000000002</v>
      </c>
      <c r="BW95">
        <v>1.7974000000000001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79.078802999999994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554.6046</v>
      </c>
      <c r="L96">
        <v>332.12670000000003</v>
      </c>
      <c r="M96">
        <v>92.92</v>
      </c>
      <c r="N96">
        <v>119.15625</v>
      </c>
      <c r="O96">
        <v>124.7899</v>
      </c>
      <c r="P96">
        <v>121.1991</v>
      </c>
      <c r="Q96">
        <v>10.249696</v>
      </c>
      <c r="R96">
        <v>31.8369</v>
      </c>
      <c r="S96">
        <v>12.27182</v>
      </c>
      <c r="T96">
        <v>0.56000000000000005</v>
      </c>
      <c r="U96">
        <v>348.97500000000002</v>
      </c>
      <c r="V96">
        <v>15</v>
      </c>
      <c r="W96">
        <v>39.358899999999998</v>
      </c>
      <c r="X96">
        <v>83.461600000000004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45.369599999999998</v>
      </c>
      <c r="AH96">
        <v>0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2.2080000000000002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79.088802999999999</v>
      </c>
      <c r="BA96">
        <f t="shared" si="4"/>
        <v>2145.0156590000001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1.31</v>
      </c>
      <c r="BJ96">
        <v>0.44</v>
      </c>
      <c r="BK96">
        <v>1.89</v>
      </c>
      <c r="BL96">
        <v>0</v>
      </c>
      <c r="BM96">
        <v>0.08</v>
      </c>
      <c r="BN96">
        <v>2.34</v>
      </c>
      <c r="BO96">
        <v>3.77</v>
      </c>
      <c r="BP96">
        <v>0.26</v>
      </c>
      <c r="BQ96">
        <v>2</v>
      </c>
      <c r="BR96">
        <v>2.19</v>
      </c>
      <c r="BS96">
        <v>1.65</v>
      </c>
      <c r="BT96">
        <v>2.9693719999999999</v>
      </c>
      <c r="BU96">
        <v>1.342031</v>
      </c>
      <c r="BV96">
        <v>2.4385400000000002</v>
      </c>
      <c r="BW96">
        <v>1.7974000000000001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79.088802999999999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495.72233199999999</v>
      </c>
      <c r="L97">
        <v>332.12670000000003</v>
      </c>
      <c r="M97">
        <v>92.92</v>
      </c>
      <c r="N97">
        <v>119.15625</v>
      </c>
      <c r="O97">
        <v>124.7899</v>
      </c>
      <c r="P97">
        <v>121.1991</v>
      </c>
      <c r="Q97">
        <v>10.730677</v>
      </c>
      <c r="R97">
        <v>31.8369</v>
      </c>
      <c r="S97">
        <v>12.27182</v>
      </c>
      <c r="T97">
        <v>0.56000000000000005</v>
      </c>
      <c r="U97">
        <v>348.97500000000002</v>
      </c>
      <c r="V97">
        <v>15</v>
      </c>
      <c r="W97">
        <v>39.358899999999998</v>
      </c>
      <c r="X97">
        <v>83.461600000000004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45.369599999999998</v>
      </c>
      <c r="AH97">
        <v>0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0.60729</v>
      </c>
      <c r="AO97">
        <v>0</v>
      </c>
      <c r="AP97">
        <v>1.5371999999999999</v>
      </c>
      <c r="AQ97">
        <v>0</v>
      </c>
      <c r="AR97">
        <v>2.2080000000000002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79.088802999999999</v>
      </c>
      <c r="BA97">
        <f t="shared" si="4"/>
        <v>2086.614372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1.31</v>
      </c>
      <c r="BJ97">
        <v>0.44</v>
      </c>
      <c r="BK97">
        <v>1.89</v>
      </c>
      <c r="BL97">
        <v>0</v>
      </c>
      <c r="BM97">
        <v>0.08</v>
      </c>
      <c r="BN97">
        <v>2.34</v>
      </c>
      <c r="BO97">
        <v>3.77</v>
      </c>
      <c r="BP97">
        <v>0.26</v>
      </c>
      <c r="BQ97">
        <v>2</v>
      </c>
      <c r="BR97">
        <v>2.19</v>
      </c>
      <c r="BS97">
        <v>1.65</v>
      </c>
      <c r="BT97">
        <v>2.9693719999999999</v>
      </c>
      <c r="BU97">
        <v>1.342031</v>
      </c>
      <c r="BV97">
        <v>2.4385400000000002</v>
      </c>
      <c r="BW97">
        <v>1.7974000000000001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79.088802999999999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438.25</v>
      </c>
      <c r="L98">
        <v>332.12670000000003</v>
      </c>
      <c r="M98">
        <v>92.92</v>
      </c>
      <c r="N98">
        <v>119.15625</v>
      </c>
      <c r="O98">
        <v>124.7899</v>
      </c>
      <c r="P98">
        <v>121.1991</v>
      </c>
      <c r="Q98">
        <v>10.730677</v>
      </c>
      <c r="R98">
        <v>24.8369</v>
      </c>
      <c r="S98">
        <v>9.5450800000000005</v>
      </c>
      <c r="T98">
        <v>0.56000000000000005</v>
      </c>
      <c r="U98">
        <v>348.97500000000002</v>
      </c>
      <c r="V98">
        <v>9</v>
      </c>
      <c r="W98">
        <v>29.358899999999998</v>
      </c>
      <c r="X98">
        <v>63.290900000000001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45.369599999999998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0.60729</v>
      </c>
      <c r="AO98">
        <v>0</v>
      </c>
      <c r="AP98">
        <v>1.5371999999999999</v>
      </c>
      <c r="AQ98">
        <v>0</v>
      </c>
      <c r="AR98">
        <v>6.6239999999999997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79.088802999999999</v>
      </c>
      <c r="BA98">
        <f t="shared" si="4"/>
        <v>1960.3536000000001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1.31</v>
      </c>
      <c r="BJ98">
        <v>0.44</v>
      </c>
      <c r="BK98">
        <v>1.89</v>
      </c>
      <c r="BL98">
        <v>0</v>
      </c>
      <c r="BM98">
        <v>0.08</v>
      </c>
      <c r="BN98">
        <v>2.34</v>
      </c>
      <c r="BO98">
        <v>3.77</v>
      </c>
      <c r="BP98">
        <v>0.26</v>
      </c>
      <c r="BQ98">
        <v>2</v>
      </c>
      <c r="BR98">
        <v>2.19</v>
      </c>
      <c r="BS98">
        <v>1.65</v>
      </c>
      <c r="BT98">
        <v>2.9693719999999999</v>
      </c>
      <c r="BU98">
        <v>1.342031</v>
      </c>
      <c r="BV98">
        <v>2.4385400000000002</v>
      </c>
      <c r="BW98">
        <v>1.7974000000000001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79.088802999999999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4.2878788000000001E-2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14.334014263499983</v>
      </c>
      <c r="L99">
        <f t="shared" si="6"/>
        <v>8.1815929460000021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2.9087783999999965</v>
      </c>
      <c r="Q99">
        <f t="shared" si="6"/>
        <v>0.43002082724999968</v>
      </c>
      <c r="R99">
        <f t="shared" si="6"/>
        <v>0.80430660049999858</v>
      </c>
      <c r="S99">
        <f t="shared" si="6"/>
        <v>0.52771281450000063</v>
      </c>
      <c r="T99">
        <f t="shared" si="6"/>
        <v>1.3440000000000016E-2</v>
      </c>
      <c r="U99">
        <f t="shared" si="6"/>
        <v>8.3753999999999849</v>
      </c>
      <c r="V99">
        <f t="shared" si="6"/>
        <v>0.38197500600000001</v>
      </c>
      <c r="W99">
        <f t="shared" si="6"/>
        <v>0.87235824649999893</v>
      </c>
      <c r="X99">
        <f t="shared" si="6"/>
        <v>2.0065220555000018</v>
      </c>
      <c r="Y99">
        <f t="shared" si="6"/>
        <v>0</v>
      </c>
      <c r="Z99">
        <f t="shared" si="6"/>
        <v>5.2609699999999988E-2</v>
      </c>
      <c r="AA99">
        <f t="shared" si="6"/>
        <v>8.7682889999999999E-2</v>
      </c>
      <c r="AB99">
        <f t="shared" si="6"/>
        <v>0.13621832</v>
      </c>
      <c r="AC99">
        <f t="shared" si="6"/>
        <v>0.12958322175000006</v>
      </c>
      <c r="AD99">
        <f t="shared" si="6"/>
        <v>0.13861380000000001</v>
      </c>
      <c r="AE99">
        <f t="shared" si="6"/>
        <v>0.27900228599999999</v>
      </c>
      <c r="AF99">
        <f t="shared" si="6"/>
        <v>0.37033199999999999</v>
      </c>
      <c r="AG99">
        <f t="shared" si="6"/>
        <v>1.0888704</v>
      </c>
      <c r="AH99">
        <f t="shared" si="6"/>
        <v>0.61551</v>
      </c>
      <c r="AI99">
        <f t="shared" si="6"/>
        <v>5.5397999999999975E-2</v>
      </c>
      <c r="AJ99">
        <f t="shared" si="6"/>
        <v>0</v>
      </c>
      <c r="AK99">
        <f t="shared" si="6"/>
        <v>1.3286759999999997</v>
      </c>
      <c r="AL99">
        <f t="shared" si="6"/>
        <v>0.20265280000000022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4.6116000000000081E-2</v>
      </c>
      <c r="AQ99">
        <f t="shared" si="6"/>
        <v>0.68842950000000014</v>
      </c>
      <c r="AR99">
        <f t="shared" si="6"/>
        <v>0.14641800000000016</v>
      </c>
      <c r="AS99">
        <f t="shared" si="6"/>
        <v>0.16909164000000029</v>
      </c>
      <c r="AT99">
        <f t="shared" si="6"/>
        <v>0.2690912832500002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1.8964069337499989</v>
      </c>
      <c r="BA99">
        <f t="shared" si="4"/>
        <v>54.728709282499949</v>
      </c>
      <c r="BD99">
        <f t="shared" ref="BD99:DJ99" si="7">SUM(BD3:BD98)/4000</f>
        <v>0.12609499999999976</v>
      </c>
      <c r="BE99">
        <f t="shared" si="7"/>
        <v>4.6079999999999934E-2</v>
      </c>
      <c r="BF99">
        <f t="shared" si="7"/>
        <v>5.3180000000000005E-2</v>
      </c>
      <c r="BG99">
        <f t="shared" si="7"/>
        <v>4.2959999999999998E-2</v>
      </c>
      <c r="BH99">
        <f t="shared" si="7"/>
        <v>0.14607500000000004</v>
      </c>
      <c r="BI99">
        <f t="shared" si="7"/>
        <v>3.1917500000000022E-2</v>
      </c>
      <c r="BJ99">
        <f t="shared" si="7"/>
        <v>1.0747499999999993E-2</v>
      </c>
      <c r="BK99">
        <f t="shared" si="7"/>
        <v>4.197250000000001E-2</v>
      </c>
      <c r="BL99">
        <f t="shared" si="7"/>
        <v>0</v>
      </c>
      <c r="BM99">
        <f t="shared" si="7"/>
        <v>1.9425000000000006E-3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5.886697374999994E-2</v>
      </c>
      <c r="BW99">
        <f t="shared" si="7"/>
        <v>4.3552198000000035E-2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9.7108000000000194E-2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3.1659500000000011E-3</v>
      </c>
      <c r="CU99">
        <f t="shared" si="7"/>
        <v>5.2500000000000012E-3</v>
      </c>
      <c r="CV99">
        <f t="shared" si="7"/>
        <v>4.9091000000000004E-3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1.8964069337499989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358.95321799999999</v>
      </c>
      <c r="L3">
        <v>345.82211899999999</v>
      </c>
      <c r="M3">
        <v>89.008067999999994</v>
      </c>
      <c r="N3">
        <v>114.13977199999999</v>
      </c>
      <c r="O3">
        <v>119.53624499999999</v>
      </c>
      <c r="P3">
        <v>116.09661800000001</v>
      </c>
      <c r="Q3">
        <v>10.747831</v>
      </c>
      <c r="R3">
        <v>16.458264</v>
      </c>
      <c r="S3">
        <v>13.029904</v>
      </c>
      <c r="T3">
        <v>0.53642400000000001</v>
      </c>
      <c r="U3">
        <v>334.28315199999997</v>
      </c>
      <c r="V3">
        <v>7.5302480000000003</v>
      </c>
      <c r="W3">
        <v>13.391442</v>
      </c>
      <c r="X3">
        <v>49.907020000000003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17.518075</v>
      </c>
      <c r="AG3">
        <v>43.459539999999997</v>
      </c>
      <c r="AH3">
        <v>0</v>
      </c>
      <c r="AI3">
        <v>0</v>
      </c>
      <c r="AJ3">
        <v>0</v>
      </c>
      <c r="AK3">
        <v>53.030780999999998</v>
      </c>
      <c r="AL3">
        <v>2.4487760000000001</v>
      </c>
      <c r="AM3">
        <v>0</v>
      </c>
      <c r="AN3">
        <v>0.58172299999999999</v>
      </c>
      <c r="AO3">
        <v>0</v>
      </c>
      <c r="AP3">
        <v>1.104363</v>
      </c>
      <c r="AQ3">
        <v>0</v>
      </c>
      <c r="AR3">
        <v>26.438040000000001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75.308695999999998</v>
      </c>
      <c r="BA3">
        <f>SUM(B3:AZ3)</f>
        <v>1836.0826269999998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1.25</v>
      </c>
      <c r="BJ3">
        <v>0.42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2.8443610000000001</v>
      </c>
      <c r="BU3">
        <v>1.285531</v>
      </c>
      <c r="BV3">
        <v>2.3462130000000001</v>
      </c>
      <c r="BW3">
        <v>1.7217290000000001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0.92096299999999998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75.308695999999998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358.79810900000001</v>
      </c>
      <c r="L4">
        <v>345.82211899999999</v>
      </c>
      <c r="M4">
        <v>89.008067999999994</v>
      </c>
      <c r="N4">
        <v>114.13977199999999</v>
      </c>
      <c r="O4">
        <v>119.53624499999999</v>
      </c>
      <c r="P4">
        <v>116.09661800000001</v>
      </c>
      <c r="Q4">
        <v>10.747831</v>
      </c>
      <c r="R4">
        <v>9.6553249999999995</v>
      </c>
      <c r="S4">
        <v>13.029904</v>
      </c>
      <c r="T4">
        <v>0.53642400000000001</v>
      </c>
      <c r="U4">
        <v>334.28315199999997</v>
      </c>
      <c r="V4">
        <v>1.9157999999999999</v>
      </c>
      <c r="W4">
        <v>13.391442</v>
      </c>
      <c r="X4">
        <v>33.62229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17.518075</v>
      </c>
      <c r="AG4">
        <v>43.459539999999997</v>
      </c>
      <c r="AH4">
        <v>0</v>
      </c>
      <c r="AI4">
        <v>0</v>
      </c>
      <c r="AJ4">
        <v>0</v>
      </c>
      <c r="AK4">
        <v>53.030780999999998</v>
      </c>
      <c r="AL4">
        <v>2.4487760000000001</v>
      </c>
      <c r="AM4">
        <v>0</v>
      </c>
      <c r="AN4">
        <v>0.58172299999999999</v>
      </c>
      <c r="AO4">
        <v>0</v>
      </c>
      <c r="AP4">
        <v>1.104363</v>
      </c>
      <c r="AQ4">
        <v>0</v>
      </c>
      <c r="AR4">
        <v>26.438040000000001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75.308695999999998</v>
      </c>
      <c r="BA4">
        <f t="shared" ref="BA4:BA67" si="1">SUM(B4:AZ4)</f>
        <v>1807.2254009999995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1.25</v>
      </c>
      <c r="BJ4">
        <v>0.42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2.8443610000000001</v>
      </c>
      <c r="BU4">
        <v>1.285531</v>
      </c>
      <c r="BV4">
        <v>2.3462130000000001</v>
      </c>
      <c r="BW4">
        <v>1.7217290000000001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0.92096299999999998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75.308695999999998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358.79247199999998</v>
      </c>
      <c r="L5">
        <v>345.82211899999999</v>
      </c>
      <c r="M5">
        <v>89.008067999999994</v>
      </c>
      <c r="N5">
        <v>114.13977199999999</v>
      </c>
      <c r="O5">
        <v>119.53624499999999</v>
      </c>
      <c r="P5">
        <v>116.09661800000001</v>
      </c>
      <c r="Q5">
        <v>10.747831</v>
      </c>
      <c r="R5">
        <v>9.6553249999999995</v>
      </c>
      <c r="S5">
        <v>13.029904</v>
      </c>
      <c r="T5">
        <v>0.53642400000000001</v>
      </c>
      <c r="U5">
        <v>334.28315199999997</v>
      </c>
      <c r="V5">
        <v>1.9157999999999999</v>
      </c>
      <c r="W5">
        <v>13.391442</v>
      </c>
      <c r="X5">
        <v>33.62229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17.518075</v>
      </c>
      <c r="AG5">
        <v>43.459539999999997</v>
      </c>
      <c r="AH5">
        <v>0</v>
      </c>
      <c r="AI5">
        <v>0</v>
      </c>
      <c r="AJ5">
        <v>0</v>
      </c>
      <c r="AK5">
        <v>53.030780999999998</v>
      </c>
      <c r="AL5">
        <v>2.4487760000000001</v>
      </c>
      <c r="AM5">
        <v>0</v>
      </c>
      <c r="AN5">
        <v>0.58172299999999999</v>
      </c>
      <c r="AO5">
        <v>0</v>
      </c>
      <c r="AP5">
        <v>1.104363</v>
      </c>
      <c r="AQ5">
        <v>0</v>
      </c>
      <c r="AR5">
        <v>6.3451300000000002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74.356878999999992</v>
      </c>
      <c r="BA5">
        <f t="shared" si="1"/>
        <v>1786.1750369999993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1.25</v>
      </c>
      <c r="BJ5">
        <v>0.42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2.8443610000000001</v>
      </c>
      <c r="BU5">
        <v>1.285531</v>
      </c>
      <c r="BV5">
        <v>2.3462130000000001</v>
      </c>
      <c r="BW5">
        <v>1.7217290000000001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3.1274000000000002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0.92096299999999998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74.356878999999992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358.79810900000001</v>
      </c>
      <c r="L6">
        <v>345.82211899999999</v>
      </c>
      <c r="M6">
        <v>89.008067999999994</v>
      </c>
      <c r="N6">
        <v>114.13977199999999</v>
      </c>
      <c r="O6">
        <v>119.53624499999999</v>
      </c>
      <c r="P6">
        <v>116.09661800000001</v>
      </c>
      <c r="Q6">
        <v>10.747831</v>
      </c>
      <c r="R6">
        <v>9.6553249999999995</v>
      </c>
      <c r="S6">
        <v>13.029904</v>
      </c>
      <c r="T6">
        <v>0.53642400000000001</v>
      </c>
      <c r="U6">
        <v>334.28315199999997</v>
      </c>
      <c r="V6">
        <v>1.9157999999999999</v>
      </c>
      <c r="W6">
        <v>13.391442</v>
      </c>
      <c r="X6">
        <v>33.62229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17.518075</v>
      </c>
      <c r="AG6">
        <v>43.459539999999997</v>
      </c>
      <c r="AH6">
        <v>0</v>
      </c>
      <c r="AI6">
        <v>0</v>
      </c>
      <c r="AJ6">
        <v>0</v>
      </c>
      <c r="AK6">
        <v>53.030780999999998</v>
      </c>
      <c r="AL6">
        <v>2.4487760000000001</v>
      </c>
      <c r="AM6">
        <v>0</v>
      </c>
      <c r="AN6">
        <v>0.58172299999999999</v>
      </c>
      <c r="AO6">
        <v>0</v>
      </c>
      <c r="AP6">
        <v>1.104363</v>
      </c>
      <c r="AQ6">
        <v>0</v>
      </c>
      <c r="AR6">
        <v>3.1725650000000001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74.356878999999992</v>
      </c>
      <c r="BA6">
        <f t="shared" si="1"/>
        <v>1783.0081089999994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1.25</v>
      </c>
      <c r="BJ6">
        <v>0.42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2.8443610000000001</v>
      </c>
      <c r="BU6">
        <v>1.285531</v>
      </c>
      <c r="BV6">
        <v>2.3462130000000001</v>
      </c>
      <c r="BW6">
        <v>1.7217290000000001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3.1274000000000002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0.92096299999999998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74.356878999999992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358.79247199999998</v>
      </c>
      <c r="L7">
        <v>345.82211899999999</v>
      </c>
      <c r="M7">
        <v>89.008067999999994</v>
      </c>
      <c r="N7">
        <v>114.13977199999999</v>
      </c>
      <c r="O7">
        <v>119.53624499999999</v>
      </c>
      <c r="P7">
        <v>116.09661800000001</v>
      </c>
      <c r="Q7">
        <v>10.747831</v>
      </c>
      <c r="R7">
        <v>15.681077999999999</v>
      </c>
      <c r="S7">
        <v>13.029904</v>
      </c>
      <c r="T7">
        <v>0.53642400000000001</v>
      </c>
      <c r="U7">
        <v>334.28315199999997</v>
      </c>
      <c r="V7">
        <v>1.9157999999999999</v>
      </c>
      <c r="W7">
        <v>13.391442</v>
      </c>
      <c r="X7">
        <v>33.62229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17.518075</v>
      </c>
      <c r="AG7">
        <v>43.459539999999997</v>
      </c>
      <c r="AH7">
        <v>0</v>
      </c>
      <c r="AI7">
        <v>0</v>
      </c>
      <c r="AJ7">
        <v>0</v>
      </c>
      <c r="AK7">
        <v>53.030780999999998</v>
      </c>
      <c r="AL7">
        <v>2.4487760000000001</v>
      </c>
      <c r="AM7">
        <v>0</v>
      </c>
      <c r="AN7">
        <v>0.58172299999999999</v>
      </c>
      <c r="AO7">
        <v>0</v>
      </c>
      <c r="AP7">
        <v>1.104363</v>
      </c>
      <c r="AQ7">
        <v>0</v>
      </c>
      <c r="AR7">
        <v>3.1725650000000001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74.412920999999983</v>
      </c>
      <c r="BA7">
        <f t="shared" si="1"/>
        <v>1789.0842669999997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1.25</v>
      </c>
      <c r="BJ7">
        <v>0.42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2.8443610000000001</v>
      </c>
      <c r="BU7">
        <v>1.285531</v>
      </c>
      <c r="BV7">
        <v>2.3565489999999998</v>
      </c>
      <c r="BW7">
        <v>1.7674350000000001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3.1274000000000002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0.92096299999999998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74.412920999999983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358.79810900000001</v>
      </c>
      <c r="L8">
        <v>345.82211899999999</v>
      </c>
      <c r="M8">
        <v>89.008067999999994</v>
      </c>
      <c r="N8">
        <v>114.13977199999999</v>
      </c>
      <c r="O8">
        <v>119.53624499999999</v>
      </c>
      <c r="P8">
        <v>116.09661800000001</v>
      </c>
      <c r="Q8">
        <v>10.747831</v>
      </c>
      <c r="R8">
        <v>15.681077999999999</v>
      </c>
      <c r="S8">
        <v>13.029904</v>
      </c>
      <c r="T8">
        <v>0.53642400000000001</v>
      </c>
      <c r="U8">
        <v>334.28315199999997</v>
      </c>
      <c r="V8">
        <v>1.9157999999999999</v>
      </c>
      <c r="W8">
        <v>13.391442</v>
      </c>
      <c r="X8">
        <v>33.62229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17.518075</v>
      </c>
      <c r="AG8">
        <v>43.459539999999997</v>
      </c>
      <c r="AH8">
        <v>0</v>
      </c>
      <c r="AI8">
        <v>0</v>
      </c>
      <c r="AJ8">
        <v>0</v>
      </c>
      <c r="AK8">
        <v>53.030780999999998</v>
      </c>
      <c r="AL8">
        <v>2.4487760000000001</v>
      </c>
      <c r="AM8">
        <v>0</v>
      </c>
      <c r="AN8">
        <v>0.58172299999999999</v>
      </c>
      <c r="AO8">
        <v>0</v>
      </c>
      <c r="AP8">
        <v>1.104363</v>
      </c>
      <c r="AQ8">
        <v>0</v>
      </c>
      <c r="AR8">
        <v>3.1725650000000001</v>
      </c>
      <c r="AS8">
        <v>15.978232</v>
      </c>
      <c r="AT8">
        <v>10.315821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74.417265999999984</v>
      </c>
      <c r="BA8">
        <f t="shared" si="1"/>
        <v>1788.6359939999995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1.25</v>
      </c>
      <c r="BJ8">
        <v>0.42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2.8443610000000001</v>
      </c>
      <c r="BU8">
        <v>1.285531</v>
      </c>
      <c r="BV8">
        <v>2.3565489999999998</v>
      </c>
      <c r="BW8">
        <v>1.7717799999999999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3.1274000000000002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0.92096299999999998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74.417265999999984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358.79247199999998</v>
      </c>
      <c r="L9">
        <v>345.82211899999999</v>
      </c>
      <c r="M9">
        <v>89.008067999999994</v>
      </c>
      <c r="N9">
        <v>114.13977199999999</v>
      </c>
      <c r="O9">
        <v>119.53624499999999</v>
      </c>
      <c r="P9">
        <v>116.09661800000001</v>
      </c>
      <c r="Q9">
        <v>11.376206</v>
      </c>
      <c r="R9">
        <v>15.681077999999999</v>
      </c>
      <c r="S9">
        <v>13.029904</v>
      </c>
      <c r="T9">
        <v>0.53642400000000001</v>
      </c>
      <c r="U9">
        <v>334.28315199999997</v>
      </c>
      <c r="V9">
        <v>1.9157999999999999</v>
      </c>
      <c r="W9">
        <v>13.391442</v>
      </c>
      <c r="X9">
        <v>33.62229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17.518075</v>
      </c>
      <c r="AG9">
        <v>43.459539999999997</v>
      </c>
      <c r="AH9">
        <v>0</v>
      </c>
      <c r="AI9">
        <v>0</v>
      </c>
      <c r="AJ9">
        <v>0</v>
      </c>
      <c r="AK9">
        <v>53.030780999999998</v>
      </c>
      <c r="AL9">
        <v>2.4487760000000001</v>
      </c>
      <c r="AM9">
        <v>0</v>
      </c>
      <c r="AN9">
        <v>0.58172299999999999</v>
      </c>
      <c r="AO9">
        <v>0</v>
      </c>
      <c r="AP9">
        <v>1.104363</v>
      </c>
      <c r="AQ9">
        <v>0</v>
      </c>
      <c r="AR9">
        <v>3.1725650000000001</v>
      </c>
      <c r="AS9">
        <v>4.5099850000000004</v>
      </c>
      <c r="AT9">
        <v>10.057152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74.417265999999984</v>
      </c>
      <c r="BA9">
        <f t="shared" si="1"/>
        <v>1777.5318159999997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1.25</v>
      </c>
      <c r="BJ9">
        <v>0.42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2.8443610000000001</v>
      </c>
      <c r="BU9">
        <v>1.285531</v>
      </c>
      <c r="BV9">
        <v>2.3565489999999998</v>
      </c>
      <c r="BW9">
        <v>1.7717799999999999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3.1274000000000002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0.92096299999999998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74.417265999999984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358.79810900000001</v>
      </c>
      <c r="L10">
        <v>345.82211899999999</v>
      </c>
      <c r="M10">
        <v>89.008067999999994</v>
      </c>
      <c r="N10">
        <v>114.13977199999999</v>
      </c>
      <c r="O10">
        <v>119.53624499999999</v>
      </c>
      <c r="P10">
        <v>116.09661800000001</v>
      </c>
      <c r="Q10">
        <v>11.376206</v>
      </c>
      <c r="R10">
        <v>15.681077999999999</v>
      </c>
      <c r="S10">
        <v>13.029904</v>
      </c>
      <c r="T10">
        <v>0.53642400000000001</v>
      </c>
      <c r="U10">
        <v>334.28315199999997</v>
      </c>
      <c r="V10">
        <v>1.9157999999999999</v>
      </c>
      <c r="W10">
        <v>13.391442</v>
      </c>
      <c r="X10">
        <v>33.62229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17.518075</v>
      </c>
      <c r="AG10">
        <v>43.459539999999997</v>
      </c>
      <c r="AH10">
        <v>0</v>
      </c>
      <c r="AI10">
        <v>0</v>
      </c>
      <c r="AJ10">
        <v>0</v>
      </c>
      <c r="AK10">
        <v>53.030780999999998</v>
      </c>
      <c r="AL10">
        <v>2.4487760000000001</v>
      </c>
      <c r="AM10">
        <v>0</v>
      </c>
      <c r="AN10">
        <v>0.58172299999999999</v>
      </c>
      <c r="AO10">
        <v>0</v>
      </c>
      <c r="AP10">
        <v>1.104363</v>
      </c>
      <c r="AQ10">
        <v>0</v>
      </c>
      <c r="AR10">
        <v>3.1725650000000001</v>
      </c>
      <c r="AS10">
        <v>4.5099850000000004</v>
      </c>
      <c r="AT10">
        <v>9.6449409999999993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74.417265999999984</v>
      </c>
      <c r="BA10">
        <f t="shared" si="1"/>
        <v>1777.1252419999996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1.25</v>
      </c>
      <c r="BJ10">
        <v>0.42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2.8443610000000001</v>
      </c>
      <c r="BU10">
        <v>1.285531</v>
      </c>
      <c r="BV10">
        <v>2.3565489999999998</v>
      </c>
      <c r="BW10">
        <v>1.7717799999999999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3.1274000000000002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0.92096299999999998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74.417265999999984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358.79247199999998</v>
      </c>
      <c r="L11">
        <v>345.82211899999999</v>
      </c>
      <c r="M11">
        <v>89.008067999999994</v>
      </c>
      <c r="N11">
        <v>114.13977199999999</v>
      </c>
      <c r="O11">
        <v>119.53624499999999</v>
      </c>
      <c r="P11">
        <v>116.09661800000001</v>
      </c>
      <c r="Q11">
        <v>11.376206</v>
      </c>
      <c r="R11">
        <v>14.511143000000001</v>
      </c>
      <c r="S11">
        <v>12.585804</v>
      </c>
      <c r="T11">
        <v>0.53642400000000001</v>
      </c>
      <c r="U11">
        <v>334.28315199999997</v>
      </c>
      <c r="V11">
        <v>1.9157999999999999</v>
      </c>
      <c r="W11">
        <v>13.391442</v>
      </c>
      <c r="X11">
        <v>33.62229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17.518075</v>
      </c>
      <c r="AG11">
        <v>43.459539999999997</v>
      </c>
      <c r="AH11">
        <v>0</v>
      </c>
      <c r="AI11">
        <v>0</v>
      </c>
      <c r="AJ11">
        <v>0</v>
      </c>
      <c r="AK11">
        <v>53.030780999999998</v>
      </c>
      <c r="AL11">
        <v>2.4487760000000001</v>
      </c>
      <c r="AM11">
        <v>0</v>
      </c>
      <c r="AN11">
        <v>0.58172299999999999</v>
      </c>
      <c r="AO11">
        <v>0</v>
      </c>
      <c r="AP11">
        <v>1.104363</v>
      </c>
      <c r="AQ11">
        <v>0</v>
      </c>
      <c r="AR11">
        <v>3.1725650000000001</v>
      </c>
      <c r="AS11">
        <v>4.5099850000000004</v>
      </c>
      <c r="AT11">
        <v>9.9648210000000006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74.367214999999987</v>
      </c>
      <c r="BA11">
        <f t="shared" si="1"/>
        <v>1775.7753989999997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1.25</v>
      </c>
      <c r="BJ11">
        <v>0.42</v>
      </c>
      <c r="BK11">
        <v>1.66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2.8443610000000001</v>
      </c>
      <c r="BU11">
        <v>1.285531</v>
      </c>
      <c r="BV11">
        <v>2.3565489999999998</v>
      </c>
      <c r="BW11">
        <v>1.7217290000000001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3.3641679999999998</v>
      </c>
      <c r="CN11">
        <v>1.6969030000000001</v>
      </c>
      <c r="CO11">
        <v>4.113702</v>
      </c>
      <c r="CP11">
        <v>3.1274000000000002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0.92096299999999998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74.367214999999987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358.79810900000001</v>
      </c>
      <c r="L12">
        <v>345.82211899999999</v>
      </c>
      <c r="M12">
        <v>89.008067999999994</v>
      </c>
      <c r="N12">
        <v>114.13977199999999</v>
      </c>
      <c r="O12">
        <v>119.53624499999999</v>
      </c>
      <c r="P12">
        <v>116.09661800000001</v>
      </c>
      <c r="Q12">
        <v>11.376206</v>
      </c>
      <c r="R12">
        <v>14.511143000000001</v>
      </c>
      <c r="S12">
        <v>12.585804</v>
      </c>
      <c r="T12">
        <v>0.53642400000000001</v>
      </c>
      <c r="U12">
        <v>334.28315199999997</v>
      </c>
      <c r="V12">
        <v>1.9157999999999999</v>
      </c>
      <c r="W12">
        <v>13.391442</v>
      </c>
      <c r="X12">
        <v>33.62229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17.518075</v>
      </c>
      <c r="AG12">
        <v>43.459539999999997</v>
      </c>
      <c r="AH12">
        <v>0</v>
      </c>
      <c r="AI12">
        <v>0</v>
      </c>
      <c r="AJ12">
        <v>0</v>
      </c>
      <c r="AK12">
        <v>53.030780999999998</v>
      </c>
      <c r="AL12">
        <v>2.4487760000000001</v>
      </c>
      <c r="AM12">
        <v>0</v>
      </c>
      <c r="AN12">
        <v>0.58172299999999999</v>
      </c>
      <c r="AO12">
        <v>0</v>
      </c>
      <c r="AP12">
        <v>1.104363</v>
      </c>
      <c r="AQ12">
        <v>0</v>
      </c>
      <c r="AR12">
        <v>3.1725650000000001</v>
      </c>
      <c r="AS12">
        <v>4.5099850000000004</v>
      </c>
      <c r="AT12">
        <v>10.643378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74.367214999999987</v>
      </c>
      <c r="BA12">
        <f t="shared" si="1"/>
        <v>1776.4595929999996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1.25</v>
      </c>
      <c r="BJ12">
        <v>0.42</v>
      </c>
      <c r="BK12">
        <v>1.66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2.8443610000000001</v>
      </c>
      <c r="BU12">
        <v>1.285531</v>
      </c>
      <c r="BV12">
        <v>2.3565489999999998</v>
      </c>
      <c r="BW12">
        <v>1.7217290000000001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3.3641679999999998</v>
      </c>
      <c r="CN12">
        <v>1.6969030000000001</v>
      </c>
      <c r="CO12">
        <v>4.113702</v>
      </c>
      <c r="CP12">
        <v>3.1274000000000002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0.92096299999999998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74.367214999999987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358.79247199999998</v>
      </c>
      <c r="L13">
        <v>345.82211899999999</v>
      </c>
      <c r="M13">
        <v>89.008067999999994</v>
      </c>
      <c r="N13">
        <v>114.13977199999999</v>
      </c>
      <c r="O13">
        <v>119.53624499999999</v>
      </c>
      <c r="P13">
        <v>116.09661800000001</v>
      </c>
      <c r="Q13">
        <v>11.376206</v>
      </c>
      <c r="R13">
        <v>9.109629</v>
      </c>
      <c r="S13">
        <v>12.998246999999999</v>
      </c>
      <c r="T13">
        <v>0.53642400000000001</v>
      </c>
      <c r="U13">
        <v>334.28315199999997</v>
      </c>
      <c r="V13">
        <v>1.9157999999999999</v>
      </c>
      <c r="W13">
        <v>13.391442</v>
      </c>
      <c r="X13">
        <v>33.62229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17.518075</v>
      </c>
      <c r="AG13">
        <v>43.459539999999997</v>
      </c>
      <c r="AH13">
        <v>0</v>
      </c>
      <c r="AI13">
        <v>0</v>
      </c>
      <c r="AJ13">
        <v>0</v>
      </c>
      <c r="AK13">
        <v>53.030780999999998</v>
      </c>
      <c r="AL13">
        <v>2.4487760000000001</v>
      </c>
      <c r="AM13">
        <v>0</v>
      </c>
      <c r="AN13">
        <v>0.58172299999999999</v>
      </c>
      <c r="AO13">
        <v>0</v>
      </c>
      <c r="AP13">
        <v>1.104363</v>
      </c>
      <c r="AQ13">
        <v>0</v>
      </c>
      <c r="AR13">
        <v>3.1725650000000001</v>
      </c>
      <c r="AS13">
        <v>5.1542680000000001</v>
      </c>
      <c r="AT13">
        <v>10.757205000000001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74.367214999999987</v>
      </c>
      <c r="BA13">
        <f t="shared" si="1"/>
        <v>1772.2229949999999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1.25</v>
      </c>
      <c r="BJ13">
        <v>0.42</v>
      </c>
      <c r="BK13">
        <v>1.66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2.8443610000000001</v>
      </c>
      <c r="BU13">
        <v>1.285531</v>
      </c>
      <c r="BV13">
        <v>2.3565489999999998</v>
      </c>
      <c r="BW13">
        <v>1.7217290000000001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3.3641679999999998</v>
      </c>
      <c r="CN13">
        <v>1.6969030000000001</v>
      </c>
      <c r="CO13">
        <v>4.113702</v>
      </c>
      <c r="CP13">
        <v>3.1274000000000002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0.92096299999999998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74.367214999999987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358.79810900000001</v>
      </c>
      <c r="L14">
        <v>345.82211899999999</v>
      </c>
      <c r="M14">
        <v>89.008067999999994</v>
      </c>
      <c r="N14">
        <v>114.13977199999999</v>
      </c>
      <c r="O14">
        <v>119.53624499999999</v>
      </c>
      <c r="P14">
        <v>116.09661800000001</v>
      </c>
      <c r="Q14">
        <v>11.376206</v>
      </c>
      <c r="R14">
        <v>9.109629</v>
      </c>
      <c r="S14">
        <v>12.998246999999999</v>
      </c>
      <c r="T14">
        <v>0.53642400000000001</v>
      </c>
      <c r="U14">
        <v>334.28315199999997</v>
      </c>
      <c r="V14">
        <v>1.9157999999999999</v>
      </c>
      <c r="W14">
        <v>13.391442</v>
      </c>
      <c r="X14">
        <v>33.62229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17.518075</v>
      </c>
      <c r="AG14">
        <v>43.459539999999997</v>
      </c>
      <c r="AH14">
        <v>0</v>
      </c>
      <c r="AI14">
        <v>0</v>
      </c>
      <c r="AJ14">
        <v>0</v>
      </c>
      <c r="AK14">
        <v>53.030780999999998</v>
      </c>
      <c r="AL14">
        <v>2.4487760000000001</v>
      </c>
      <c r="AM14">
        <v>0</v>
      </c>
      <c r="AN14">
        <v>0.58172299999999999</v>
      </c>
      <c r="AO14">
        <v>0</v>
      </c>
      <c r="AP14">
        <v>1.104363</v>
      </c>
      <c r="AQ14">
        <v>0</v>
      </c>
      <c r="AR14">
        <v>3.1725650000000001</v>
      </c>
      <c r="AS14">
        <v>5.1542680000000001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74.367214999999987</v>
      </c>
      <c r="BA14">
        <f t="shared" si="1"/>
        <v>1772.2455029999996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1.25</v>
      </c>
      <c r="BJ14">
        <v>0.42</v>
      </c>
      <c r="BK14">
        <v>1.66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2.8443610000000001</v>
      </c>
      <c r="BU14">
        <v>1.285531</v>
      </c>
      <c r="BV14">
        <v>2.3565489999999998</v>
      </c>
      <c r="BW14">
        <v>1.7217290000000001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3.3641679999999998</v>
      </c>
      <c r="CN14">
        <v>1.6969030000000001</v>
      </c>
      <c r="CO14">
        <v>4.113702</v>
      </c>
      <c r="CP14">
        <v>3.1274000000000002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0.92096299999999998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74.367214999999987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358.79247199999998</v>
      </c>
      <c r="L15">
        <v>345.82211899999999</v>
      </c>
      <c r="M15">
        <v>89.008067999999994</v>
      </c>
      <c r="N15">
        <v>114.13977199999999</v>
      </c>
      <c r="O15">
        <v>119.53624499999999</v>
      </c>
      <c r="P15">
        <v>116.09661800000001</v>
      </c>
      <c r="Q15">
        <v>11.376206</v>
      </c>
      <c r="R15">
        <v>9.109629</v>
      </c>
      <c r="S15">
        <v>13.376185</v>
      </c>
      <c r="T15">
        <v>0.53642400000000001</v>
      </c>
      <c r="U15">
        <v>334.28315199999997</v>
      </c>
      <c r="V15">
        <v>1.9157999999999999</v>
      </c>
      <c r="W15">
        <v>13.391442</v>
      </c>
      <c r="X15">
        <v>33.62229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17.518075</v>
      </c>
      <c r="AG15">
        <v>43.459539999999997</v>
      </c>
      <c r="AH15">
        <v>0</v>
      </c>
      <c r="AI15">
        <v>0</v>
      </c>
      <c r="AJ15">
        <v>0</v>
      </c>
      <c r="AK15">
        <v>53.030780999999998</v>
      </c>
      <c r="AL15">
        <v>2.4487760000000001</v>
      </c>
      <c r="AM15">
        <v>0</v>
      </c>
      <c r="AN15">
        <v>0.58172299999999999</v>
      </c>
      <c r="AO15">
        <v>0</v>
      </c>
      <c r="AP15">
        <v>1.104363</v>
      </c>
      <c r="AQ15">
        <v>0</v>
      </c>
      <c r="AR15">
        <v>3.1725650000000001</v>
      </c>
      <c r="AS15">
        <v>5.1542680000000001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74.380857999999989</v>
      </c>
      <c r="BA15">
        <f t="shared" si="1"/>
        <v>1772.6314469999998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1.25</v>
      </c>
      <c r="BJ15">
        <v>0.42</v>
      </c>
      <c r="BK15">
        <v>1.66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1.7217290000000001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3.3641679999999998</v>
      </c>
      <c r="CN15">
        <v>1.6969030000000001</v>
      </c>
      <c r="CO15">
        <v>4.113702</v>
      </c>
      <c r="CP15">
        <v>3.1274000000000002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0.92096299999999998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74.380857999999989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358.79810900000001</v>
      </c>
      <c r="L16">
        <v>345.82211899999999</v>
      </c>
      <c r="M16">
        <v>89.008067999999994</v>
      </c>
      <c r="N16">
        <v>114.13977199999999</v>
      </c>
      <c r="O16">
        <v>119.53624499999999</v>
      </c>
      <c r="P16">
        <v>116.09661800000001</v>
      </c>
      <c r="Q16">
        <v>11.376206</v>
      </c>
      <c r="R16">
        <v>9.109629</v>
      </c>
      <c r="S16">
        <v>13.376185</v>
      </c>
      <c r="T16">
        <v>0.53642400000000001</v>
      </c>
      <c r="U16">
        <v>334.28315199999997</v>
      </c>
      <c r="V16">
        <v>1.9157999999999999</v>
      </c>
      <c r="W16">
        <v>13.391442</v>
      </c>
      <c r="X16">
        <v>33.62229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17.518075</v>
      </c>
      <c r="AG16">
        <v>43.459539999999997</v>
      </c>
      <c r="AH16">
        <v>0</v>
      </c>
      <c r="AI16">
        <v>0</v>
      </c>
      <c r="AJ16">
        <v>0</v>
      </c>
      <c r="AK16">
        <v>53.030780999999998</v>
      </c>
      <c r="AL16">
        <v>2.4487760000000001</v>
      </c>
      <c r="AM16">
        <v>0</v>
      </c>
      <c r="AN16">
        <v>0.58172299999999999</v>
      </c>
      <c r="AO16">
        <v>0</v>
      </c>
      <c r="AP16">
        <v>1.104363</v>
      </c>
      <c r="AQ16">
        <v>0</v>
      </c>
      <c r="AR16">
        <v>3.1725650000000001</v>
      </c>
      <c r="AS16">
        <v>5.1542680000000001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74.380857999999989</v>
      </c>
      <c r="BA16">
        <f t="shared" si="1"/>
        <v>1772.6370839999997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1.25</v>
      </c>
      <c r="BJ16">
        <v>0.42</v>
      </c>
      <c r="BK16">
        <v>1.66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1.7217290000000001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3.3641679999999998</v>
      </c>
      <c r="CN16">
        <v>1.6969030000000001</v>
      </c>
      <c r="CO16">
        <v>4.113702</v>
      </c>
      <c r="CP16">
        <v>3.1274000000000002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0.92096299999999998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74.380857999999989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358.79247199999998</v>
      </c>
      <c r="L17">
        <v>345.82211899999999</v>
      </c>
      <c r="M17">
        <v>89.008067999999994</v>
      </c>
      <c r="N17">
        <v>114.13977199999999</v>
      </c>
      <c r="O17">
        <v>119.53624499999999</v>
      </c>
      <c r="P17">
        <v>116.09661800000001</v>
      </c>
      <c r="Q17">
        <v>11.376206</v>
      </c>
      <c r="R17">
        <v>9.109629</v>
      </c>
      <c r="S17">
        <v>13.029904</v>
      </c>
      <c r="T17">
        <v>0.53642400000000001</v>
      </c>
      <c r="U17">
        <v>334.28315199999997</v>
      </c>
      <c r="V17">
        <v>1.9157999999999999</v>
      </c>
      <c r="W17">
        <v>13.391442</v>
      </c>
      <c r="X17">
        <v>33.62229</v>
      </c>
      <c r="Y17">
        <v>0</v>
      </c>
      <c r="Z17">
        <v>0</v>
      </c>
      <c r="AA17">
        <v>0</v>
      </c>
      <c r="AB17">
        <v>0</v>
      </c>
      <c r="AC17">
        <v>6.3192659999999998</v>
      </c>
      <c r="AD17">
        <v>0</v>
      </c>
      <c r="AE17">
        <v>0</v>
      </c>
      <c r="AF17">
        <v>17.518075</v>
      </c>
      <c r="AG17">
        <v>43.459539999999997</v>
      </c>
      <c r="AH17">
        <v>0</v>
      </c>
      <c r="AI17">
        <v>0</v>
      </c>
      <c r="AJ17">
        <v>0</v>
      </c>
      <c r="AK17">
        <v>53.030780999999998</v>
      </c>
      <c r="AL17">
        <v>2.4487760000000001</v>
      </c>
      <c r="AM17">
        <v>0</v>
      </c>
      <c r="AN17">
        <v>0.58172299999999999</v>
      </c>
      <c r="AO17">
        <v>0</v>
      </c>
      <c r="AP17">
        <v>1.104363</v>
      </c>
      <c r="AQ17">
        <v>0</v>
      </c>
      <c r="AR17">
        <v>3.1725650000000001</v>
      </c>
      <c r="AS17">
        <v>6.4428349999999996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74.380857999999989</v>
      </c>
      <c r="BA17">
        <f t="shared" si="1"/>
        <v>1779.8929989999997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1.25</v>
      </c>
      <c r="BJ17">
        <v>0.42</v>
      </c>
      <c r="BK17">
        <v>1.66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1.7217290000000001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3.3641679999999998</v>
      </c>
      <c r="CN17">
        <v>1.6969030000000001</v>
      </c>
      <c r="CO17">
        <v>4.113702</v>
      </c>
      <c r="CP17">
        <v>3.1274000000000002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74.380857999999989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358.79810900000001</v>
      </c>
      <c r="L18">
        <v>345.82211899999999</v>
      </c>
      <c r="M18">
        <v>89.008067999999994</v>
      </c>
      <c r="N18">
        <v>114.13977199999999</v>
      </c>
      <c r="O18">
        <v>119.53624499999999</v>
      </c>
      <c r="P18">
        <v>116.09661800000001</v>
      </c>
      <c r="Q18">
        <v>11.376206</v>
      </c>
      <c r="R18">
        <v>9.109629</v>
      </c>
      <c r="S18">
        <v>13.029904</v>
      </c>
      <c r="T18">
        <v>0.53642400000000001</v>
      </c>
      <c r="U18">
        <v>334.28315199999997</v>
      </c>
      <c r="V18">
        <v>1.9157999999999999</v>
      </c>
      <c r="W18">
        <v>13.391442</v>
      </c>
      <c r="X18">
        <v>33.62229</v>
      </c>
      <c r="Y18">
        <v>0</v>
      </c>
      <c r="Z18">
        <v>0</v>
      </c>
      <c r="AA18">
        <v>0</v>
      </c>
      <c r="AB18">
        <v>0</v>
      </c>
      <c r="AC18">
        <v>9.6052850000000003</v>
      </c>
      <c r="AD18">
        <v>0</v>
      </c>
      <c r="AE18">
        <v>0</v>
      </c>
      <c r="AF18">
        <v>17.518075</v>
      </c>
      <c r="AG18">
        <v>43.459539999999997</v>
      </c>
      <c r="AH18">
        <v>0</v>
      </c>
      <c r="AI18">
        <v>0</v>
      </c>
      <c r="AJ18">
        <v>0</v>
      </c>
      <c r="AK18">
        <v>53.030780999999998</v>
      </c>
      <c r="AL18">
        <v>2.4487760000000001</v>
      </c>
      <c r="AM18">
        <v>0</v>
      </c>
      <c r="AN18">
        <v>0.58172299999999999</v>
      </c>
      <c r="AO18">
        <v>0</v>
      </c>
      <c r="AP18">
        <v>1.104363</v>
      </c>
      <c r="AQ18">
        <v>0</v>
      </c>
      <c r="AR18">
        <v>3.1725650000000001</v>
      </c>
      <c r="AS18">
        <v>6.4428349999999996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74.380857999999989</v>
      </c>
      <c r="BA18">
        <f t="shared" si="1"/>
        <v>1783.1846549999998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1.25</v>
      </c>
      <c r="BJ18">
        <v>0.42</v>
      </c>
      <c r="BK18">
        <v>1.66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1.7217290000000001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3.3641679999999998</v>
      </c>
      <c r="CN18">
        <v>1.6969030000000001</v>
      </c>
      <c r="CO18">
        <v>4.113702</v>
      </c>
      <c r="CP18">
        <v>3.1274000000000002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74.380857999999989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349.743787</v>
      </c>
      <c r="L19">
        <v>345.82211899999999</v>
      </c>
      <c r="M19">
        <v>89.008067999999994</v>
      </c>
      <c r="N19">
        <v>114.13977199999999</v>
      </c>
      <c r="O19">
        <v>119.53624499999999</v>
      </c>
      <c r="P19">
        <v>116.09661800000001</v>
      </c>
      <c r="Q19">
        <v>10.606458999999999</v>
      </c>
      <c r="R19">
        <v>9.6553249999999995</v>
      </c>
      <c r="S19">
        <v>13.029904</v>
      </c>
      <c r="T19">
        <v>0.53642400000000001</v>
      </c>
      <c r="U19">
        <v>334.28315199999997</v>
      </c>
      <c r="V19">
        <v>1.9157999999999999</v>
      </c>
      <c r="W19">
        <v>13.391442</v>
      </c>
      <c r="X19">
        <v>33.62229</v>
      </c>
      <c r="Y19">
        <v>0</v>
      </c>
      <c r="Z19">
        <v>0</v>
      </c>
      <c r="AA19">
        <v>0</v>
      </c>
      <c r="AB19">
        <v>0</v>
      </c>
      <c r="AC19">
        <v>9.6052850000000003</v>
      </c>
      <c r="AD19">
        <v>0</v>
      </c>
      <c r="AE19">
        <v>0</v>
      </c>
      <c r="AF19">
        <v>17.518075</v>
      </c>
      <c r="AG19">
        <v>43.459539999999997</v>
      </c>
      <c r="AH19">
        <v>0</v>
      </c>
      <c r="AI19">
        <v>0</v>
      </c>
      <c r="AJ19">
        <v>0</v>
      </c>
      <c r="AK19">
        <v>53.030780999999998</v>
      </c>
      <c r="AL19">
        <v>2.4487760000000001</v>
      </c>
      <c r="AM19">
        <v>0</v>
      </c>
      <c r="AN19">
        <v>0.58172299999999999</v>
      </c>
      <c r="AO19">
        <v>0</v>
      </c>
      <c r="AP19">
        <v>1.104363</v>
      </c>
      <c r="AQ19">
        <v>0</v>
      </c>
      <c r="AR19">
        <v>3.1725650000000001</v>
      </c>
      <c r="AS19">
        <v>6.4428349999999996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74.380857999999989</v>
      </c>
      <c r="BA19">
        <f t="shared" si="1"/>
        <v>1773.9062819999999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1.25</v>
      </c>
      <c r="BJ19">
        <v>0.42</v>
      </c>
      <c r="BK19">
        <v>1.66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1.7217290000000001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3.3641679999999998</v>
      </c>
      <c r="CN19">
        <v>1.6969030000000001</v>
      </c>
      <c r="CO19">
        <v>4.113702</v>
      </c>
      <c r="CP19">
        <v>3.1274000000000002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74.380857999999989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347.95670899999999</v>
      </c>
      <c r="L20">
        <v>345.82211899999999</v>
      </c>
      <c r="M20">
        <v>89.008067999999994</v>
      </c>
      <c r="N20">
        <v>114.13977199999999</v>
      </c>
      <c r="O20">
        <v>119.53624499999999</v>
      </c>
      <c r="P20">
        <v>116.09661800000001</v>
      </c>
      <c r="Q20">
        <v>10.606458999999999</v>
      </c>
      <c r="R20">
        <v>9.6553249999999995</v>
      </c>
      <c r="S20">
        <v>13.029904</v>
      </c>
      <c r="T20">
        <v>0.53642400000000001</v>
      </c>
      <c r="U20">
        <v>334.28315199999997</v>
      </c>
      <c r="V20">
        <v>1.9157999999999999</v>
      </c>
      <c r="W20">
        <v>13.391442</v>
      </c>
      <c r="X20">
        <v>33.62229</v>
      </c>
      <c r="Y20">
        <v>0</v>
      </c>
      <c r="Z20">
        <v>0</v>
      </c>
      <c r="AA20">
        <v>0</v>
      </c>
      <c r="AB20">
        <v>0</v>
      </c>
      <c r="AC20">
        <v>9.6052850000000003</v>
      </c>
      <c r="AD20">
        <v>0</v>
      </c>
      <c r="AE20">
        <v>0</v>
      </c>
      <c r="AF20">
        <v>17.518075</v>
      </c>
      <c r="AG20">
        <v>43.459539999999997</v>
      </c>
      <c r="AH20">
        <v>0</v>
      </c>
      <c r="AI20">
        <v>0</v>
      </c>
      <c r="AJ20">
        <v>0</v>
      </c>
      <c r="AK20">
        <v>53.030780999999998</v>
      </c>
      <c r="AL20">
        <v>2.4487760000000001</v>
      </c>
      <c r="AM20">
        <v>0</v>
      </c>
      <c r="AN20">
        <v>0.58172299999999999</v>
      </c>
      <c r="AO20">
        <v>0</v>
      </c>
      <c r="AP20">
        <v>1.104363</v>
      </c>
      <c r="AQ20">
        <v>0</v>
      </c>
      <c r="AR20">
        <v>3.1725650000000001</v>
      </c>
      <c r="AS20">
        <v>6.4428349999999996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74.380857999999989</v>
      </c>
      <c r="BA20">
        <f t="shared" si="1"/>
        <v>1772.1192039999999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1.25</v>
      </c>
      <c r="BJ20">
        <v>0.42</v>
      </c>
      <c r="BK20">
        <v>1.66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1.7217290000000001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3.3641679999999998</v>
      </c>
      <c r="CN20">
        <v>1.6969030000000001</v>
      </c>
      <c r="CO20">
        <v>4.113702</v>
      </c>
      <c r="CP20">
        <v>3.1274000000000002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74.380857999999989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339.33607499999999</v>
      </c>
      <c r="L21">
        <v>345.82211899999999</v>
      </c>
      <c r="M21">
        <v>89.008067999999994</v>
      </c>
      <c r="N21">
        <v>114.13977199999999</v>
      </c>
      <c r="O21">
        <v>119.53624499999999</v>
      </c>
      <c r="P21">
        <v>116.09661800000001</v>
      </c>
      <c r="Q21">
        <v>10.448707000000001</v>
      </c>
      <c r="R21">
        <v>9.6553249999999995</v>
      </c>
      <c r="S21">
        <v>11.290554999999999</v>
      </c>
      <c r="T21">
        <v>0.53642400000000001</v>
      </c>
      <c r="U21">
        <v>334.28315199999997</v>
      </c>
      <c r="V21">
        <v>1.9157999999999999</v>
      </c>
      <c r="W21">
        <v>13.391442</v>
      </c>
      <c r="X21">
        <v>33.62229</v>
      </c>
      <c r="Y21">
        <v>0</v>
      </c>
      <c r="Z21">
        <v>0</v>
      </c>
      <c r="AA21">
        <v>0</v>
      </c>
      <c r="AB21">
        <v>0</v>
      </c>
      <c r="AC21">
        <v>9.6052850000000003</v>
      </c>
      <c r="AD21">
        <v>0</v>
      </c>
      <c r="AE21">
        <v>0</v>
      </c>
      <c r="AF21">
        <v>17.518075</v>
      </c>
      <c r="AG21">
        <v>43.459539999999997</v>
      </c>
      <c r="AH21">
        <v>0</v>
      </c>
      <c r="AI21">
        <v>0</v>
      </c>
      <c r="AJ21">
        <v>0</v>
      </c>
      <c r="AK21">
        <v>53.030780999999998</v>
      </c>
      <c r="AL21">
        <v>2.4487760000000001</v>
      </c>
      <c r="AM21">
        <v>0</v>
      </c>
      <c r="AN21">
        <v>0.58172299999999999</v>
      </c>
      <c r="AO21">
        <v>0</v>
      </c>
      <c r="AP21">
        <v>5.399108</v>
      </c>
      <c r="AQ21">
        <v>0</v>
      </c>
      <c r="AR21">
        <v>3.1725650000000001</v>
      </c>
      <c r="AS21">
        <v>7.0871190000000004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74.380857999999989</v>
      </c>
      <c r="BA21">
        <f t="shared" si="1"/>
        <v>1766.5404980000001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1.25</v>
      </c>
      <c r="BJ21">
        <v>0.42</v>
      </c>
      <c r="BK21">
        <v>1.66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1.7217290000000001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3.3641679999999998</v>
      </c>
      <c r="CN21">
        <v>1.6969030000000001</v>
      </c>
      <c r="CO21">
        <v>4.113702</v>
      </c>
      <c r="CP21">
        <v>3.1274000000000002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74.380857999999989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339.33607499999999</v>
      </c>
      <c r="L22">
        <v>345.82211899999999</v>
      </c>
      <c r="M22">
        <v>89.008067999999994</v>
      </c>
      <c r="N22">
        <v>114.13977199999999</v>
      </c>
      <c r="O22">
        <v>119.53624499999999</v>
      </c>
      <c r="P22">
        <v>116.09661800000001</v>
      </c>
      <c r="Q22">
        <v>10.448707000000001</v>
      </c>
      <c r="R22">
        <v>9.6553249999999995</v>
      </c>
      <c r="S22">
        <v>11.290554999999999</v>
      </c>
      <c r="T22">
        <v>0.53642400000000001</v>
      </c>
      <c r="U22">
        <v>334.28315199999997</v>
      </c>
      <c r="V22">
        <v>1.9157999999999999</v>
      </c>
      <c r="W22">
        <v>13.391442</v>
      </c>
      <c r="X22">
        <v>33.62229</v>
      </c>
      <c r="Y22">
        <v>0</v>
      </c>
      <c r="Z22">
        <v>0</v>
      </c>
      <c r="AA22">
        <v>0</v>
      </c>
      <c r="AB22">
        <v>0</v>
      </c>
      <c r="AC22">
        <v>9.6052850000000003</v>
      </c>
      <c r="AD22">
        <v>0</v>
      </c>
      <c r="AE22">
        <v>0</v>
      </c>
      <c r="AF22">
        <v>17.518075</v>
      </c>
      <c r="AG22">
        <v>43.459539999999997</v>
      </c>
      <c r="AH22">
        <v>0</v>
      </c>
      <c r="AI22">
        <v>0</v>
      </c>
      <c r="AJ22">
        <v>0</v>
      </c>
      <c r="AK22">
        <v>53.030780999999998</v>
      </c>
      <c r="AL22">
        <v>2.4487760000000001</v>
      </c>
      <c r="AM22">
        <v>0</v>
      </c>
      <c r="AN22">
        <v>0.58172299999999999</v>
      </c>
      <c r="AO22">
        <v>0</v>
      </c>
      <c r="AP22">
        <v>5.399108</v>
      </c>
      <c r="AQ22">
        <v>0</v>
      </c>
      <c r="AR22">
        <v>3.1725650000000001</v>
      </c>
      <c r="AS22">
        <v>7.0871190000000004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74.380857999999989</v>
      </c>
      <c r="BA22">
        <f t="shared" si="1"/>
        <v>1766.5404980000001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1.25</v>
      </c>
      <c r="BJ22">
        <v>0.42</v>
      </c>
      <c r="BK22">
        <v>1.66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1.7217290000000001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3.3641679999999998</v>
      </c>
      <c r="CN22">
        <v>1.6969030000000001</v>
      </c>
      <c r="CO22">
        <v>4.113702</v>
      </c>
      <c r="CP22">
        <v>3.1274000000000002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74.380857999999989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346.38104600000003</v>
      </c>
      <c r="L23">
        <v>345.82211899999999</v>
      </c>
      <c r="M23">
        <v>89.008067999999994</v>
      </c>
      <c r="N23">
        <v>114.13977199999999</v>
      </c>
      <c r="O23">
        <v>119.53624499999999</v>
      </c>
      <c r="P23">
        <v>116.09661800000001</v>
      </c>
      <c r="Q23">
        <v>10.439657</v>
      </c>
      <c r="R23">
        <v>14.341278000000001</v>
      </c>
      <c r="S23">
        <v>15.282337</v>
      </c>
      <c r="T23">
        <v>0.53642400000000001</v>
      </c>
      <c r="U23">
        <v>334.28315199999997</v>
      </c>
      <c r="V23">
        <v>3.6072139999999999</v>
      </c>
      <c r="W23">
        <v>21.482226000000001</v>
      </c>
      <c r="X23">
        <v>44.147934999999997</v>
      </c>
      <c r="Y23">
        <v>0</v>
      </c>
      <c r="Z23">
        <v>0</v>
      </c>
      <c r="AA23">
        <v>0</v>
      </c>
      <c r="AB23">
        <v>0</v>
      </c>
      <c r="AC23">
        <v>9.6052850000000003</v>
      </c>
      <c r="AD23">
        <v>0</v>
      </c>
      <c r="AE23">
        <v>0</v>
      </c>
      <c r="AF23">
        <v>17.518075</v>
      </c>
      <c r="AG23">
        <v>43.459539999999997</v>
      </c>
      <c r="AH23">
        <v>0</v>
      </c>
      <c r="AI23">
        <v>0</v>
      </c>
      <c r="AJ23">
        <v>0</v>
      </c>
      <c r="AK23">
        <v>53.030780999999998</v>
      </c>
      <c r="AL23">
        <v>2.4487760000000001</v>
      </c>
      <c r="AM23">
        <v>0</v>
      </c>
      <c r="AN23">
        <v>0.58172299999999999</v>
      </c>
      <c r="AO23">
        <v>0</v>
      </c>
      <c r="AP23">
        <v>5.399108</v>
      </c>
      <c r="AQ23">
        <v>0</v>
      </c>
      <c r="AR23">
        <v>3.1725650000000001</v>
      </c>
      <c r="AS23">
        <v>7.0871190000000004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74.396831999999989</v>
      </c>
      <c r="BA23">
        <f t="shared" si="1"/>
        <v>1802.5779710000002</v>
      </c>
      <c r="BD23">
        <v>4.99</v>
      </c>
      <c r="BE23">
        <v>1.84</v>
      </c>
      <c r="BF23">
        <v>2.12</v>
      </c>
      <c r="BG23">
        <v>1.71</v>
      </c>
      <c r="BH23">
        <v>5.8</v>
      </c>
      <c r="BI23">
        <v>1.25</v>
      </c>
      <c r="BJ23">
        <v>0.42</v>
      </c>
      <c r="BK23">
        <v>1.66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1.7217290000000001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3.3641679999999998</v>
      </c>
      <c r="CN23">
        <v>1.6969030000000001</v>
      </c>
      <c r="CO23">
        <v>4.113702</v>
      </c>
      <c r="CP23">
        <v>3.2633740000000002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74.396831999999989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346.38104600000003</v>
      </c>
      <c r="L24">
        <v>345.82211899999999</v>
      </c>
      <c r="M24">
        <v>89.008067999999994</v>
      </c>
      <c r="N24">
        <v>114.13977199999999</v>
      </c>
      <c r="O24">
        <v>119.53624499999999</v>
      </c>
      <c r="P24">
        <v>116.09661800000001</v>
      </c>
      <c r="Q24">
        <v>10.439657</v>
      </c>
      <c r="R24">
        <v>21.912521000000002</v>
      </c>
      <c r="S24">
        <v>15.282337</v>
      </c>
      <c r="T24">
        <v>0.53642400000000001</v>
      </c>
      <c r="U24">
        <v>334.28315199999997</v>
      </c>
      <c r="V24">
        <v>5.7473999999999998</v>
      </c>
      <c r="W24">
        <v>28.936561000000001</v>
      </c>
      <c r="X24">
        <v>62.192036000000002</v>
      </c>
      <c r="Y24">
        <v>0</v>
      </c>
      <c r="Z24">
        <v>0</v>
      </c>
      <c r="AA24">
        <v>0</v>
      </c>
      <c r="AB24">
        <v>0</v>
      </c>
      <c r="AC24">
        <v>9.6052850000000003</v>
      </c>
      <c r="AD24">
        <v>0</v>
      </c>
      <c r="AE24">
        <v>0</v>
      </c>
      <c r="AF24">
        <v>17.518075</v>
      </c>
      <c r="AG24">
        <v>43.459539999999997</v>
      </c>
      <c r="AH24">
        <v>0</v>
      </c>
      <c r="AI24">
        <v>0</v>
      </c>
      <c r="AJ24">
        <v>0</v>
      </c>
      <c r="AK24">
        <v>53.030780999999998</v>
      </c>
      <c r="AL24">
        <v>2.4487760000000001</v>
      </c>
      <c r="AM24">
        <v>0</v>
      </c>
      <c r="AN24">
        <v>0.58172299999999999</v>
      </c>
      <c r="AO24">
        <v>0</v>
      </c>
      <c r="AP24">
        <v>5.399108</v>
      </c>
      <c r="AQ24">
        <v>0</v>
      </c>
      <c r="AR24">
        <v>3.1725650000000001</v>
      </c>
      <c r="AS24">
        <v>7.0871190000000004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74.532805999999994</v>
      </c>
      <c r="BA24">
        <f t="shared" si="1"/>
        <v>1837.9238099999998</v>
      </c>
      <c r="BD24">
        <v>4.99</v>
      </c>
      <c r="BE24">
        <v>1.84</v>
      </c>
      <c r="BF24">
        <v>2.12</v>
      </c>
      <c r="BG24">
        <v>1.71</v>
      </c>
      <c r="BH24">
        <v>5.8</v>
      </c>
      <c r="BI24">
        <v>1.25</v>
      </c>
      <c r="BJ24">
        <v>0.42</v>
      </c>
      <c r="BK24">
        <v>1.66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1.7217290000000001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3.3641679999999998</v>
      </c>
      <c r="CN24">
        <v>1.6969030000000001</v>
      </c>
      <c r="CO24">
        <v>4.113702</v>
      </c>
      <c r="CP24">
        <v>3.3993479999999998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0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74.532805999999994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369.89971400000002</v>
      </c>
      <c r="L25">
        <v>345.82211899999999</v>
      </c>
      <c r="M25">
        <v>89.008067999999994</v>
      </c>
      <c r="N25">
        <v>114.13977199999999</v>
      </c>
      <c r="O25">
        <v>119.53624499999999</v>
      </c>
      <c r="P25">
        <v>116.09661800000001</v>
      </c>
      <c r="Q25">
        <v>7.6631999999999998</v>
      </c>
      <c r="R25">
        <v>36.754708999999998</v>
      </c>
      <c r="S25">
        <v>15.282337</v>
      </c>
      <c r="T25">
        <v>0.53642400000000001</v>
      </c>
      <c r="U25">
        <v>334.28315199999997</v>
      </c>
      <c r="V25">
        <v>19.120131000000001</v>
      </c>
      <c r="W25">
        <v>40.701171000000002</v>
      </c>
      <c r="X25">
        <v>92.857320000000001</v>
      </c>
      <c r="Y25">
        <v>0</v>
      </c>
      <c r="Z25">
        <v>0</v>
      </c>
      <c r="AA25">
        <v>0</v>
      </c>
      <c r="AB25">
        <v>3.3239130000000001</v>
      </c>
      <c r="AC25">
        <v>9.6052850000000003</v>
      </c>
      <c r="AD25">
        <v>0</v>
      </c>
      <c r="AE25">
        <v>0</v>
      </c>
      <c r="AF25">
        <v>17.518075</v>
      </c>
      <c r="AG25">
        <v>43.459539999999997</v>
      </c>
      <c r="AH25">
        <v>0</v>
      </c>
      <c r="AI25">
        <v>0</v>
      </c>
      <c r="AJ25">
        <v>0</v>
      </c>
      <c r="AK25">
        <v>53.030780999999998</v>
      </c>
      <c r="AL25">
        <v>2.4487760000000001</v>
      </c>
      <c r="AM25">
        <v>0</v>
      </c>
      <c r="AN25">
        <v>0.58172299999999999</v>
      </c>
      <c r="AO25">
        <v>0</v>
      </c>
      <c r="AP25">
        <v>1.104363</v>
      </c>
      <c r="AQ25">
        <v>0</v>
      </c>
      <c r="AR25">
        <v>2.6438039999999998</v>
      </c>
      <c r="AS25">
        <v>7.0871190000000004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74.715468999999985</v>
      </c>
      <c r="BA25">
        <f t="shared" si="1"/>
        <v>1927.9939039999997</v>
      </c>
      <c r="BD25">
        <v>4.99</v>
      </c>
      <c r="BE25">
        <v>1.84</v>
      </c>
      <c r="BF25">
        <v>2.12</v>
      </c>
      <c r="BG25">
        <v>1.71</v>
      </c>
      <c r="BH25">
        <v>5.8</v>
      </c>
      <c r="BI25">
        <v>1.25</v>
      </c>
      <c r="BJ25">
        <v>0.42</v>
      </c>
      <c r="BK25">
        <v>1.66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1.7217290000000001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3.3641679999999998</v>
      </c>
      <c r="CN25">
        <v>1.6969030000000001</v>
      </c>
      <c r="CO25">
        <v>4.113702</v>
      </c>
      <c r="CP25">
        <v>3.5820110000000001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74.715468999999985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449.15459700000002</v>
      </c>
      <c r="L26">
        <v>345.82211899999999</v>
      </c>
      <c r="M26">
        <v>89.008067999999994</v>
      </c>
      <c r="N26">
        <v>114.13977199999999</v>
      </c>
      <c r="O26">
        <v>119.53624499999999</v>
      </c>
      <c r="P26">
        <v>116.09661800000001</v>
      </c>
      <c r="Q26">
        <v>7.6631999999999998</v>
      </c>
      <c r="R26">
        <v>37.289130999999998</v>
      </c>
      <c r="S26">
        <v>15.282337</v>
      </c>
      <c r="T26">
        <v>0.53642400000000001</v>
      </c>
      <c r="U26">
        <v>334.28315199999997</v>
      </c>
      <c r="V26">
        <v>19.412227000000001</v>
      </c>
      <c r="W26">
        <v>40.701171000000002</v>
      </c>
      <c r="X26">
        <v>94.199886000000006</v>
      </c>
      <c r="Y26">
        <v>0</v>
      </c>
      <c r="Z26">
        <v>0</v>
      </c>
      <c r="AA26">
        <v>0</v>
      </c>
      <c r="AB26">
        <v>13.029738999999999</v>
      </c>
      <c r="AC26">
        <v>9.6052850000000003</v>
      </c>
      <c r="AD26">
        <v>0</v>
      </c>
      <c r="AE26">
        <v>5.0921960000000004</v>
      </c>
      <c r="AF26">
        <v>17.518075</v>
      </c>
      <c r="AG26">
        <v>43.459539999999997</v>
      </c>
      <c r="AH26">
        <v>2.8076050000000001</v>
      </c>
      <c r="AI26">
        <v>0</v>
      </c>
      <c r="AJ26">
        <v>0</v>
      </c>
      <c r="AK26">
        <v>53.030780999999998</v>
      </c>
      <c r="AL26">
        <v>2.4487760000000001</v>
      </c>
      <c r="AM26">
        <v>0</v>
      </c>
      <c r="AN26">
        <v>0.58172299999999999</v>
      </c>
      <c r="AO26">
        <v>0</v>
      </c>
      <c r="AP26">
        <v>1.104363</v>
      </c>
      <c r="AQ26">
        <v>0</v>
      </c>
      <c r="AR26">
        <v>2.6438039999999998</v>
      </c>
      <c r="AS26">
        <v>7.0871190000000004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75.033265999999983</v>
      </c>
      <c r="BA26">
        <f t="shared" si="1"/>
        <v>2027.3412949999999</v>
      </c>
      <c r="BD26">
        <v>4.99</v>
      </c>
      <c r="BE26">
        <v>1.84</v>
      </c>
      <c r="BF26">
        <v>2.12</v>
      </c>
      <c r="BG26">
        <v>1.71</v>
      </c>
      <c r="BH26">
        <v>5.8</v>
      </c>
      <c r="BI26">
        <v>1.29</v>
      </c>
      <c r="BJ26">
        <v>0.43</v>
      </c>
      <c r="BK26">
        <v>1.66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1.7217290000000001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3.3641679999999998</v>
      </c>
      <c r="CN26">
        <v>1.6969030000000001</v>
      </c>
      <c r="CO26">
        <v>4.113702</v>
      </c>
      <c r="CP26">
        <v>3.8283510000000001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2.1457E-2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75.033265999999983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597.75211100000001</v>
      </c>
      <c r="L27">
        <v>345.82211899999999</v>
      </c>
      <c r="M27">
        <v>89.008067999999994</v>
      </c>
      <c r="N27">
        <v>114.13977199999999</v>
      </c>
      <c r="O27">
        <v>119.53624499999999</v>
      </c>
      <c r="P27">
        <v>116.09661800000001</v>
      </c>
      <c r="Q27">
        <v>12.693118999999999</v>
      </c>
      <c r="R27">
        <v>41.042954000000002</v>
      </c>
      <c r="S27">
        <v>18.780971000000001</v>
      </c>
      <c r="T27">
        <v>0.53642400000000001</v>
      </c>
      <c r="U27">
        <v>334.28315199999997</v>
      </c>
      <c r="V27">
        <v>19.412227000000001</v>
      </c>
      <c r="W27">
        <v>40.701171000000002</v>
      </c>
      <c r="X27">
        <v>94.199886000000006</v>
      </c>
      <c r="Y27">
        <v>0</v>
      </c>
      <c r="Z27">
        <v>0</v>
      </c>
      <c r="AA27">
        <v>0</v>
      </c>
      <c r="AB27">
        <v>13.029738999999999</v>
      </c>
      <c r="AC27">
        <v>9.6052850000000003</v>
      </c>
      <c r="AD27">
        <v>0</v>
      </c>
      <c r="AE27">
        <v>16.295027999999999</v>
      </c>
      <c r="AF27">
        <v>17.518075</v>
      </c>
      <c r="AG27">
        <v>43.459539999999997</v>
      </c>
      <c r="AH27">
        <v>23.115946999999998</v>
      </c>
      <c r="AI27">
        <v>0</v>
      </c>
      <c r="AJ27">
        <v>0</v>
      </c>
      <c r="AK27">
        <v>53.030780999999998</v>
      </c>
      <c r="AL27">
        <v>2.4487760000000001</v>
      </c>
      <c r="AM27">
        <v>0</v>
      </c>
      <c r="AN27">
        <v>0.58172299999999999</v>
      </c>
      <c r="AO27">
        <v>0</v>
      </c>
      <c r="AP27">
        <v>1.104363</v>
      </c>
      <c r="AQ27">
        <v>0</v>
      </c>
      <c r="AR27">
        <v>2.6438039999999998</v>
      </c>
      <c r="AS27">
        <v>7.0871190000000004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75.357472999999985</v>
      </c>
      <c r="BA27">
        <f t="shared" si="1"/>
        <v>2220.0565659999997</v>
      </c>
      <c r="BD27">
        <v>4.99</v>
      </c>
      <c r="BE27">
        <v>1.84</v>
      </c>
      <c r="BF27">
        <v>2.12</v>
      </c>
      <c r="BG27">
        <v>1.71</v>
      </c>
      <c r="BH27">
        <v>5.8</v>
      </c>
      <c r="BI27">
        <v>1.29</v>
      </c>
      <c r="BJ27">
        <v>0.43</v>
      </c>
      <c r="BK27">
        <v>1.66</v>
      </c>
      <c r="BL27">
        <v>0</v>
      </c>
      <c r="BM27">
        <v>0.08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1.7674350000000001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3.3641679999999998</v>
      </c>
      <c r="CN27">
        <v>1.6969030000000001</v>
      </c>
      <c r="CO27">
        <v>4.113702</v>
      </c>
      <c r="CP27">
        <v>3.9432429999999998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</v>
      </c>
      <c r="CV27">
        <v>0.18506600000000001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75.357472999999985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656.37817700000005</v>
      </c>
      <c r="L28">
        <v>345.82211899999999</v>
      </c>
      <c r="M28">
        <v>89.008067999999994</v>
      </c>
      <c r="N28">
        <v>114.13977199999999</v>
      </c>
      <c r="O28">
        <v>119.53624499999999</v>
      </c>
      <c r="P28">
        <v>116.09661800000001</v>
      </c>
      <c r="Q28">
        <v>14.455765</v>
      </c>
      <c r="R28">
        <v>41.042954000000002</v>
      </c>
      <c r="S28">
        <v>18.780971000000001</v>
      </c>
      <c r="T28">
        <v>0.53642400000000001</v>
      </c>
      <c r="U28">
        <v>334.28315199999997</v>
      </c>
      <c r="V28">
        <v>19.412227000000001</v>
      </c>
      <c r="W28">
        <v>40.701171000000002</v>
      </c>
      <c r="X28">
        <v>94.199886000000006</v>
      </c>
      <c r="Y28">
        <v>0</v>
      </c>
      <c r="Z28">
        <v>1.05369</v>
      </c>
      <c r="AA28">
        <v>0</v>
      </c>
      <c r="AB28">
        <v>13.029738999999999</v>
      </c>
      <c r="AC28">
        <v>9.6052850000000003</v>
      </c>
      <c r="AD28">
        <v>8.6423649999999999</v>
      </c>
      <c r="AE28">
        <v>16.295027999999999</v>
      </c>
      <c r="AF28">
        <v>17.518075</v>
      </c>
      <c r="AG28">
        <v>43.459539999999997</v>
      </c>
      <c r="AH28">
        <v>46.231893999999997</v>
      </c>
      <c r="AI28">
        <v>0</v>
      </c>
      <c r="AJ28">
        <v>0</v>
      </c>
      <c r="AK28">
        <v>53.030780999999998</v>
      </c>
      <c r="AL28">
        <v>2.4487760000000001</v>
      </c>
      <c r="AM28">
        <v>0</v>
      </c>
      <c r="AN28">
        <v>0.58172299999999999</v>
      </c>
      <c r="AO28">
        <v>0</v>
      </c>
      <c r="AP28">
        <v>1.104363</v>
      </c>
      <c r="AQ28">
        <v>30.346271999999999</v>
      </c>
      <c r="AR28">
        <v>2.6438039999999998</v>
      </c>
      <c r="AS28">
        <v>7.0871190000000004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75.991349999999983</v>
      </c>
      <c r="BA28">
        <f t="shared" si="1"/>
        <v>2344.2374289999993</v>
      </c>
      <c r="BD28">
        <v>4.99</v>
      </c>
      <c r="BE28">
        <v>1.84</v>
      </c>
      <c r="BF28">
        <v>2.12</v>
      </c>
      <c r="BG28">
        <v>1.71</v>
      </c>
      <c r="BH28">
        <v>5.8</v>
      </c>
      <c r="BI28">
        <v>1.29</v>
      </c>
      <c r="BJ28">
        <v>0.43</v>
      </c>
      <c r="BK28">
        <v>1.66</v>
      </c>
      <c r="BL28">
        <v>0</v>
      </c>
      <c r="BM28">
        <v>0.08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1.7717799999999999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3.3641679999999998</v>
      </c>
      <c r="CN28">
        <v>1.6969030000000001</v>
      </c>
      <c r="CO28">
        <v>4.113702</v>
      </c>
      <c r="CP28">
        <v>4.0658539999999999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0.32185399999999997</v>
      </c>
      <c r="CV28">
        <v>0.37013299999999999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75.991349999999983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656.37817700000005</v>
      </c>
      <c r="L29">
        <v>345.82211899999999</v>
      </c>
      <c r="M29">
        <v>89.008067999999994</v>
      </c>
      <c r="N29">
        <v>114.13977199999999</v>
      </c>
      <c r="O29">
        <v>119.53624499999999</v>
      </c>
      <c r="P29">
        <v>116.09661800000001</v>
      </c>
      <c r="Q29">
        <v>20.654814999999999</v>
      </c>
      <c r="R29">
        <v>41.042954000000002</v>
      </c>
      <c r="S29">
        <v>24.946014999999999</v>
      </c>
      <c r="T29">
        <v>0.53642400000000001</v>
      </c>
      <c r="U29">
        <v>334.28315199999997</v>
      </c>
      <c r="V29">
        <v>19.412227000000001</v>
      </c>
      <c r="W29">
        <v>40.701171000000002</v>
      </c>
      <c r="X29">
        <v>94.199886000000006</v>
      </c>
      <c r="Y29">
        <v>0</v>
      </c>
      <c r="Z29">
        <v>6.8489849999999999</v>
      </c>
      <c r="AA29">
        <v>0</v>
      </c>
      <c r="AB29">
        <v>13.029738999999999</v>
      </c>
      <c r="AC29">
        <v>9.6052850000000003</v>
      </c>
      <c r="AD29">
        <v>17.022841</v>
      </c>
      <c r="AE29">
        <v>32.590057000000002</v>
      </c>
      <c r="AF29">
        <v>17.518075</v>
      </c>
      <c r="AG29">
        <v>43.459539999999997</v>
      </c>
      <c r="AH29">
        <v>69.347841000000003</v>
      </c>
      <c r="AI29">
        <v>0</v>
      </c>
      <c r="AJ29">
        <v>0</v>
      </c>
      <c r="AK29">
        <v>53.030780999999998</v>
      </c>
      <c r="AL29">
        <v>2.4487760000000001</v>
      </c>
      <c r="AM29">
        <v>0</v>
      </c>
      <c r="AN29">
        <v>0.58172299999999999</v>
      </c>
      <c r="AO29">
        <v>0</v>
      </c>
      <c r="AP29">
        <v>1.104363</v>
      </c>
      <c r="AQ29">
        <v>45.519407999999999</v>
      </c>
      <c r="AR29">
        <v>2.6438039999999998</v>
      </c>
      <c r="AS29">
        <v>7.0871190000000004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76.511633999999987</v>
      </c>
      <c r="BA29">
        <f t="shared" si="1"/>
        <v>2425.8816899999997</v>
      </c>
      <c r="BD29">
        <v>4.99</v>
      </c>
      <c r="BE29">
        <v>1.84</v>
      </c>
      <c r="BF29">
        <v>2.12</v>
      </c>
      <c r="BG29">
        <v>1.71</v>
      </c>
      <c r="BH29">
        <v>5.8</v>
      </c>
      <c r="BI29">
        <v>1.29</v>
      </c>
      <c r="BJ29">
        <v>0.43</v>
      </c>
      <c r="BK29">
        <v>1.66</v>
      </c>
      <c r="BL29">
        <v>0</v>
      </c>
      <c r="BM29">
        <v>0.08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1.7717799999999999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3.3641679999999998</v>
      </c>
      <c r="CN29">
        <v>1.6969030000000001</v>
      </c>
      <c r="CO29">
        <v>4.113702</v>
      </c>
      <c r="CP29">
        <v>4.0792169999999999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0.555199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76.511633999999987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345.82211899999999</v>
      </c>
      <c r="M30">
        <v>89.008067999999994</v>
      </c>
      <c r="N30">
        <v>114.13977199999999</v>
      </c>
      <c r="O30">
        <v>119.53624499999999</v>
      </c>
      <c r="P30">
        <v>116.09661800000001</v>
      </c>
      <c r="Q30">
        <v>20.654814999999999</v>
      </c>
      <c r="R30">
        <v>41.042954000000002</v>
      </c>
      <c r="S30">
        <v>24.946014999999999</v>
      </c>
      <c r="T30">
        <v>0.53642400000000001</v>
      </c>
      <c r="U30">
        <v>334.28315199999997</v>
      </c>
      <c r="V30">
        <v>19.412227000000001</v>
      </c>
      <c r="W30">
        <v>40.701171000000002</v>
      </c>
      <c r="X30">
        <v>94.199886000000006</v>
      </c>
      <c r="Y30">
        <v>0</v>
      </c>
      <c r="Z30">
        <v>12.538911000000001</v>
      </c>
      <c r="AA30">
        <v>3.6323569999999998</v>
      </c>
      <c r="AB30">
        <v>26.192433999999999</v>
      </c>
      <c r="AC30">
        <v>19.229527000000001</v>
      </c>
      <c r="AD30">
        <v>18.070399999999999</v>
      </c>
      <c r="AE30">
        <v>49.037851000000003</v>
      </c>
      <c r="AF30">
        <v>17.518075</v>
      </c>
      <c r="AG30">
        <v>43.459539999999997</v>
      </c>
      <c r="AH30">
        <v>92.463787999999994</v>
      </c>
      <c r="AI30">
        <v>3.7904100000000001</v>
      </c>
      <c r="AJ30">
        <v>0</v>
      </c>
      <c r="AK30">
        <v>53.030780999999998</v>
      </c>
      <c r="AL30">
        <v>2.4487760000000001</v>
      </c>
      <c r="AM30">
        <v>5.1781009999999998</v>
      </c>
      <c r="AN30">
        <v>0.58172299999999999</v>
      </c>
      <c r="AO30">
        <v>0</v>
      </c>
      <c r="AP30">
        <v>1.104363</v>
      </c>
      <c r="AQ30">
        <v>62.462743000000003</v>
      </c>
      <c r="AR30">
        <v>2.6438039999999998</v>
      </c>
      <c r="AS30">
        <v>7.0871190000000004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77.084648999999985</v>
      </c>
      <c r="BA30">
        <f t="shared" si="1"/>
        <v>2525.0870709999995</v>
      </c>
      <c r="BD30">
        <v>4.99</v>
      </c>
      <c r="BE30">
        <v>1.84</v>
      </c>
      <c r="BF30">
        <v>2.12</v>
      </c>
      <c r="BG30">
        <v>1.71</v>
      </c>
      <c r="BH30">
        <v>5.8</v>
      </c>
      <c r="BI30">
        <v>1.29</v>
      </c>
      <c r="BJ30">
        <v>0.43</v>
      </c>
      <c r="BK30">
        <v>1.66</v>
      </c>
      <c r="BL30">
        <v>0</v>
      </c>
      <c r="BM30">
        <v>0.08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1.7717799999999999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3.3641679999999998</v>
      </c>
      <c r="CN30">
        <v>1.6969030000000001</v>
      </c>
      <c r="CO30">
        <v>4.113702</v>
      </c>
      <c r="CP30">
        <v>4.0792169999999999</v>
      </c>
      <c r="CQ30">
        <v>3.2909609999999998</v>
      </c>
      <c r="CR30">
        <v>0.82049899999999998</v>
      </c>
      <c r="CS30">
        <v>2.6761710000000001</v>
      </c>
      <c r="CT30">
        <v>6.6095000000000001E-2</v>
      </c>
      <c r="CU30">
        <v>0.96556299999999995</v>
      </c>
      <c r="CV30">
        <v>0.74026499999999995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77.084648999999985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345.82211899999999</v>
      </c>
      <c r="M31">
        <v>89.008067999999994</v>
      </c>
      <c r="N31">
        <v>114.13977199999999</v>
      </c>
      <c r="O31">
        <v>119.53624499999999</v>
      </c>
      <c r="P31">
        <v>116.09661800000001</v>
      </c>
      <c r="Q31">
        <v>20.654814999999999</v>
      </c>
      <c r="R31">
        <v>41.042954000000002</v>
      </c>
      <c r="S31">
        <v>24.946014999999999</v>
      </c>
      <c r="T31">
        <v>0.53642400000000001</v>
      </c>
      <c r="U31">
        <v>334.28315199999997</v>
      </c>
      <c r="V31">
        <v>19.412227000000001</v>
      </c>
      <c r="W31">
        <v>40.701171000000002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27.105601</v>
      </c>
      <c r="AE31">
        <v>49.053128000000001</v>
      </c>
      <c r="AF31">
        <v>19.853819000000001</v>
      </c>
      <c r="AG31">
        <v>43.459539999999997</v>
      </c>
      <c r="AH31">
        <v>115.579735</v>
      </c>
      <c r="AI31">
        <v>16.425111000000001</v>
      </c>
      <c r="AJ31">
        <v>0</v>
      </c>
      <c r="AK31">
        <v>53.030780999999998</v>
      </c>
      <c r="AL31">
        <v>2.4487760000000001</v>
      </c>
      <c r="AM31">
        <v>10.435458000000001</v>
      </c>
      <c r="AN31">
        <v>0.58172299999999999</v>
      </c>
      <c r="AO31">
        <v>0</v>
      </c>
      <c r="AP31">
        <v>1.104363</v>
      </c>
      <c r="AQ31">
        <v>62.462743000000003</v>
      </c>
      <c r="AR31">
        <v>2.6438039999999998</v>
      </c>
      <c r="AS31">
        <v>7.0871190000000004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77.861821999999989</v>
      </c>
      <c r="BA31">
        <f t="shared" si="1"/>
        <v>2591.7887699999992</v>
      </c>
      <c r="BD31">
        <v>4.99</v>
      </c>
      <c r="BE31">
        <v>1.84</v>
      </c>
      <c r="BF31">
        <v>2.12</v>
      </c>
      <c r="BG31">
        <v>1.71</v>
      </c>
      <c r="BH31">
        <v>5.8</v>
      </c>
      <c r="BI31">
        <v>1.26</v>
      </c>
      <c r="BJ31">
        <v>0.41</v>
      </c>
      <c r="BK31">
        <v>1.66</v>
      </c>
      <c r="BL31">
        <v>0</v>
      </c>
      <c r="BM31">
        <v>0.08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1.7717799999999999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3.3641679999999998</v>
      </c>
      <c r="CN31">
        <v>1.6969030000000001</v>
      </c>
      <c r="CO31">
        <v>4.113702</v>
      </c>
      <c r="CP31">
        <v>4.0792169999999999</v>
      </c>
      <c r="CQ31">
        <v>3.2909609999999998</v>
      </c>
      <c r="CR31">
        <v>0.82049899999999998</v>
      </c>
      <c r="CS31">
        <v>2.6761710000000001</v>
      </c>
      <c r="CT31">
        <v>0.478881</v>
      </c>
      <c r="CU31">
        <v>1.1948840000000001</v>
      </c>
      <c r="CV31">
        <v>0.92533100000000001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77.861821999999989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345.82211899999999</v>
      </c>
      <c r="M32">
        <v>89.008067999999994</v>
      </c>
      <c r="N32">
        <v>114.13977199999999</v>
      </c>
      <c r="O32">
        <v>119.53624499999999</v>
      </c>
      <c r="P32">
        <v>116.09661800000001</v>
      </c>
      <c r="Q32">
        <v>20.654814999999999</v>
      </c>
      <c r="R32">
        <v>41.042954000000002</v>
      </c>
      <c r="S32">
        <v>24.946014999999999</v>
      </c>
      <c r="T32">
        <v>0.53642400000000001</v>
      </c>
      <c r="U32">
        <v>334.28315199999997</v>
      </c>
      <c r="V32">
        <v>19.412227000000001</v>
      </c>
      <c r="W32">
        <v>40.701171000000002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19.229527000000001</v>
      </c>
      <c r="AD32">
        <v>27.105601</v>
      </c>
      <c r="AE32">
        <v>49.053128000000001</v>
      </c>
      <c r="AF32">
        <v>19.853819000000001</v>
      </c>
      <c r="AG32">
        <v>43.459539999999997</v>
      </c>
      <c r="AH32">
        <v>115.579735</v>
      </c>
      <c r="AI32">
        <v>16.425111000000001</v>
      </c>
      <c r="AJ32">
        <v>0</v>
      </c>
      <c r="AK32">
        <v>53.030780999999998</v>
      </c>
      <c r="AL32">
        <v>2.4487760000000001</v>
      </c>
      <c r="AM32">
        <v>15.692816000000001</v>
      </c>
      <c r="AN32">
        <v>0.58172299999999999</v>
      </c>
      <c r="AO32">
        <v>0</v>
      </c>
      <c r="AP32">
        <v>1.104363</v>
      </c>
      <c r="AQ32">
        <v>62.462743000000003</v>
      </c>
      <c r="AR32">
        <v>6.3451300000000002</v>
      </c>
      <c r="AS32">
        <v>7.0871190000000004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77.861821999999989</v>
      </c>
      <c r="BA32">
        <f t="shared" si="1"/>
        <v>2610.5971949999998</v>
      </c>
      <c r="BD32">
        <v>4.99</v>
      </c>
      <c r="BE32">
        <v>1.84</v>
      </c>
      <c r="BF32">
        <v>2.12</v>
      </c>
      <c r="BG32">
        <v>1.71</v>
      </c>
      <c r="BH32">
        <v>5.8</v>
      </c>
      <c r="BI32">
        <v>1.26</v>
      </c>
      <c r="BJ32">
        <v>0.41</v>
      </c>
      <c r="BK32">
        <v>1.66</v>
      </c>
      <c r="BL32">
        <v>0</v>
      </c>
      <c r="BM32">
        <v>0.08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1.7717799999999999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3.3641679999999998</v>
      </c>
      <c r="CN32">
        <v>1.6969030000000001</v>
      </c>
      <c r="CO32">
        <v>4.113702</v>
      </c>
      <c r="CP32">
        <v>4.0792169999999999</v>
      </c>
      <c r="CQ32">
        <v>3.2909609999999998</v>
      </c>
      <c r="CR32">
        <v>0.82049899999999998</v>
      </c>
      <c r="CS32">
        <v>2.6761710000000001</v>
      </c>
      <c r="CT32">
        <v>0.478881</v>
      </c>
      <c r="CU32">
        <v>1.1948840000000001</v>
      </c>
      <c r="CV32">
        <v>0.92533100000000001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77.861821999999989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345.82211899999999</v>
      </c>
      <c r="M33">
        <v>89.008067999999994</v>
      </c>
      <c r="N33">
        <v>114.13977199999999</v>
      </c>
      <c r="O33">
        <v>119.53624499999999</v>
      </c>
      <c r="P33">
        <v>116.09661800000001</v>
      </c>
      <c r="Q33">
        <v>20.654814999999999</v>
      </c>
      <c r="R33">
        <v>41.042954000000002</v>
      </c>
      <c r="S33">
        <v>24.946014999999999</v>
      </c>
      <c r="T33">
        <v>0.53642400000000001</v>
      </c>
      <c r="U33">
        <v>334.28315199999997</v>
      </c>
      <c r="V33">
        <v>19.412227000000001</v>
      </c>
      <c r="W33">
        <v>40.701171000000002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19.229527000000001</v>
      </c>
      <c r="AD33">
        <v>27.105601</v>
      </c>
      <c r="AE33">
        <v>49.053128000000001</v>
      </c>
      <c r="AF33">
        <v>19.853819000000001</v>
      </c>
      <c r="AG33">
        <v>43.459539999999997</v>
      </c>
      <c r="AH33">
        <v>115.579735</v>
      </c>
      <c r="AI33">
        <v>16.425111000000001</v>
      </c>
      <c r="AJ33">
        <v>0</v>
      </c>
      <c r="AK33">
        <v>53.030780999999998</v>
      </c>
      <c r="AL33">
        <v>12.243878</v>
      </c>
      <c r="AM33">
        <v>15.692816000000001</v>
      </c>
      <c r="AN33">
        <v>0.58172299999999999</v>
      </c>
      <c r="AO33">
        <v>0</v>
      </c>
      <c r="AP33">
        <v>1.104363</v>
      </c>
      <c r="AQ33">
        <v>62.462743000000003</v>
      </c>
      <c r="AR33">
        <v>6.3451300000000002</v>
      </c>
      <c r="AS33">
        <v>7.0871190000000004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77.861821999999989</v>
      </c>
      <c r="BA33">
        <f t="shared" si="1"/>
        <v>2620.3922969999999</v>
      </c>
      <c r="BD33">
        <v>4.99</v>
      </c>
      <c r="BE33">
        <v>1.84</v>
      </c>
      <c r="BF33">
        <v>2.12</v>
      </c>
      <c r="BG33">
        <v>1.71</v>
      </c>
      <c r="BH33">
        <v>5.8</v>
      </c>
      <c r="BI33">
        <v>1.26</v>
      </c>
      <c r="BJ33">
        <v>0.41</v>
      </c>
      <c r="BK33">
        <v>1.66</v>
      </c>
      <c r="BL33">
        <v>0</v>
      </c>
      <c r="BM33">
        <v>0.08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1.7717799999999999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3.3641679999999998</v>
      </c>
      <c r="CN33">
        <v>1.6969030000000001</v>
      </c>
      <c r="CO33">
        <v>4.113702</v>
      </c>
      <c r="CP33">
        <v>4.0792169999999999</v>
      </c>
      <c r="CQ33">
        <v>3.2909609999999998</v>
      </c>
      <c r="CR33">
        <v>0.82049899999999998</v>
      </c>
      <c r="CS33">
        <v>2.6761710000000001</v>
      </c>
      <c r="CT33">
        <v>0.478881</v>
      </c>
      <c r="CU33">
        <v>1.1948840000000001</v>
      </c>
      <c r="CV33">
        <v>0.92533100000000001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77.861821999999989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9.5790000000000006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345.82211899999999</v>
      </c>
      <c r="M34">
        <v>89.008067999999994</v>
      </c>
      <c r="N34">
        <v>114.13977199999999</v>
      </c>
      <c r="O34">
        <v>119.53624499999999</v>
      </c>
      <c r="P34">
        <v>116.09661800000001</v>
      </c>
      <c r="Q34">
        <v>20.654814999999999</v>
      </c>
      <c r="R34">
        <v>41.042954000000002</v>
      </c>
      <c r="S34">
        <v>24.946014999999999</v>
      </c>
      <c r="T34">
        <v>0.53642400000000001</v>
      </c>
      <c r="U34">
        <v>334.28315199999997</v>
      </c>
      <c r="V34">
        <v>19.412227000000001</v>
      </c>
      <c r="W34">
        <v>40.701171000000002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19.229527000000001</v>
      </c>
      <c r="AD34">
        <v>27.105601</v>
      </c>
      <c r="AE34">
        <v>49.053128000000001</v>
      </c>
      <c r="AF34">
        <v>19.853819000000001</v>
      </c>
      <c r="AG34">
        <v>43.459539999999997</v>
      </c>
      <c r="AH34">
        <v>115.579735</v>
      </c>
      <c r="AI34">
        <v>16.425111000000001</v>
      </c>
      <c r="AJ34">
        <v>0</v>
      </c>
      <c r="AK34">
        <v>53.030780999999998</v>
      </c>
      <c r="AL34">
        <v>51.201670999999997</v>
      </c>
      <c r="AM34">
        <v>15.692816000000001</v>
      </c>
      <c r="AN34">
        <v>0.58172299999999999</v>
      </c>
      <c r="AO34">
        <v>0</v>
      </c>
      <c r="AP34">
        <v>1.104363</v>
      </c>
      <c r="AQ34">
        <v>62.462743000000003</v>
      </c>
      <c r="AR34">
        <v>6.3451300000000002</v>
      </c>
      <c r="AS34">
        <v>7.0871190000000004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77.861821999999989</v>
      </c>
      <c r="BA34">
        <f t="shared" si="1"/>
        <v>2668.9290899999992</v>
      </c>
      <c r="BD34">
        <v>4.99</v>
      </c>
      <c r="BE34">
        <v>1.84</v>
      </c>
      <c r="BF34">
        <v>2.12</v>
      </c>
      <c r="BG34">
        <v>1.71</v>
      </c>
      <c r="BH34">
        <v>5.8</v>
      </c>
      <c r="BI34">
        <v>1.26</v>
      </c>
      <c r="BJ34">
        <v>0.41</v>
      </c>
      <c r="BK34">
        <v>1.66</v>
      </c>
      <c r="BL34">
        <v>0</v>
      </c>
      <c r="BM34">
        <v>0.08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1.7717799999999999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3.3641679999999998</v>
      </c>
      <c r="CN34">
        <v>1.6969030000000001</v>
      </c>
      <c r="CO34">
        <v>4.113702</v>
      </c>
      <c r="CP34">
        <v>4.0792169999999999</v>
      </c>
      <c r="CQ34">
        <v>3.2909609999999998</v>
      </c>
      <c r="CR34">
        <v>0.82049899999999998</v>
      </c>
      <c r="CS34">
        <v>2.6761710000000001</v>
      </c>
      <c r="CT34">
        <v>0.478881</v>
      </c>
      <c r="CU34">
        <v>1.1948840000000001</v>
      </c>
      <c r="CV34">
        <v>0.92533100000000001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77.861821999999989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9.5790000000000006</v>
      </c>
      <c r="G35">
        <v>0</v>
      </c>
      <c r="H35">
        <v>0</v>
      </c>
      <c r="I35">
        <v>0</v>
      </c>
      <c r="J35">
        <v>0</v>
      </c>
      <c r="K35">
        <v>656.37817700000005</v>
      </c>
      <c r="L35">
        <v>345.82211899999999</v>
      </c>
      <c r="M35">
        <v>89.008067999999994</v>
      </c>
      <c r="N35">
        <v>114.13977199999999</v>
      </c>
      <c r="O35">
        <v>119.53624499999999</v>
      </c>
      <c r="P35">
        <v>116.09661800000001</v>
      </c>
      <c r="Q35">
        <v>20.654814999999999</v>
      </c>
      <c r="R35">
        <v>41.042954000000002</v>
      </c>
      <c r="S35">
        <v>24.946014999999999</v>
      </c>
      <c r="T35">
        <v>0.53642400000000001</v>
      </c>
      <c r="U35">
        <v>334.28315199999997</v>
      </c>
      <c r="V35">
        <v>19.412227000000001</v>
      </c>
      <c r="W35">
        <v>40.701171000000002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19.229527000000001</v>
      </c>
      <c r="AD35">
        <v>27.105601</v>
      </c>
      <c r="AE35">
        <v>49.053128000000001</v>
      </c>
      <c r="AF35">
        <v>19.853819000000001</v>
      </c>
      <c r="AG35">
        <v>43.459539999999997</v>
      </c>
      <c r="AH35">
        <v>115.579735</v>
      </c>
      <c r="AI35">
        <v>16.425111000000001</v>
      </c>
      <c r="AJ35">
        <v>0</v>
      </c>
      <c r="AK35">
        <v>53.030780999999998</v>
      </c>
      <c r="AL35">
        <v>51.201670999999997</v>
      </c>
      <c r="AM35">
        <v>10.435458000000001</v>
      </c>
      <c r="AN35">
        <v>0.58172299999999999</v>
      </c>
      <c r="AO35">
        <v>0</v>
      </c>
      <c r="AP35">
        <v>1.104363</v>
      </c>
      <c r="AQ35">
        <v>62.462743000000003</v>
      </c>
      <c r="AR35">
        <v>26.438040000000001</v>
      </c>
      <c r="AS35">
        <v>7.0871190000000004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77.861821999999989</v>
      </c>
      <c r="BA35">
        <f t="shared" si="1"/>
        <v>2683.7646419999987</v>
      </c>
      <c r="BD35">
        <v>4.99</v>
      </c>
      <c r="BE35">
        <v>1.84</v>
      </c>
      <c r="BF35">
        <v>2.12</v>
      </c>
      <c r="BG35">
        <v>1.71</v>
      </c>
      <c r="BH35">
        <v>5.8</v>
      </c>
      <c r="BI35">
        <v>1.26</v>
      </c>
      <c r="BJ35">
        <v>0.41</v>
      </c>
      <c r="BK35">
        <v>1.66</v>
      </c>
      <c r="BL35">
        <v>0</v>
      </c>
      <c r="BM35">
        <v>0.08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1.7717799999999999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3.3641679999999998</v>
      </c>
      <c r="CN35">
        <v>1.6969030000000001</v>
      </c>
      <c r="CO35">
        <v>4.113702</v>
      </c>
      <c r="CP35">
        <v>4.0792169999999999</v>
      </c>
      <c r="CQ35">
        <v>3.2909609999999998</v>
      </c>
      <c r="CR35">
        <v>0.82049899999999998</v>
      </c>
      <c r="CS35">
        <v>2.6761710000000001</v>
      </c>
      <c r="CT35">
        <v>0.478881</v>
      </c>
      <c r="CU35">
        <v>1.1948840000000001</v>
      </c>
      <c r="CV35">
        <v>0.92533100000000001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77.861821999999989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9.5790000000000006</v>
      </c>
      <c r="G36">
        <v>0</v>
      </c>
      <c r="H36">
        <v>0</v>
      </c>
      <c r="I36">
        <v>0</v>
      </c>
      <c r="J36">
        <v>0</v>
      </c>
      <c r="K36">
        <v>656.37817700000005</v>
      </c>
      <c r="L36">
        <v>345.82211899999999</v>
      </c>
      <c r="M36">
        <v>89.008067999999994</v>
      </c>
      <c r="N36">
        <v>114.13977199999999</v>
      </c>
      <c r="O36">
        <v>119.53624499999999</v>
      </c>
      <c r="P36">
        <v>116.09661800000001</v>
      </c>
      <c r="Q36">
        <v>20.654814999999999</v>
      </c>
      <c r="R36">
        <v>41.042954000000002</v>
      </c>
      <c r="S36">
        <v>24.946014999999999</v>
      </c>
      <c r="T36">
        <v>0.53642400000000001</v>
      </c>
      <c r="U36">
        <v>334.28315199999997</v>
      </c>
      <c r="V36">
        <v>19.412227000000001</v>
      </c>
      <c r="W36">
        <v>40.701171000000002</v>
      </c>
      <c r="X36">
        <v>94.199886000000006</v>
      </c>
      <c r="Y36">
        <v>0</v>
      </c>
      <c r="Z36">
        <v>12.555770000000001</v>
      </c>
      <c r="AA36">
        <v>17.026672000000001</v>
      </c>
      <c r="AB36">
        <v>26.272207999999999</v>
      </c>
      <c r="AC36">
        <v>19.229527000000001</v>
      </c>
      <c r="AD36">
        <v>27.105601</v>
      </c>
      <c r="AE36">
        <v>49.053128000000001</v>
      </c>
      <c r="AF36">
        <v>19.853819000000001</v>
      </c>
      <c r="AG36">
        <v>43.459539999999997</v>
      </c>
      <c r="AH36">
        <v>115.579735</v>
      </c>
      <c r="AI36">
        <v>16.425111000000001</v>
      </c>
      <c r="AJ36">
        <v>0</v>
      </c>
      <c r="AK36">
        <v>53.030780999999998</v>
      </c>
      <c r="AL36">
        <v>51.201670999999997</v>
      </c>
      <c r="AM36">
        <v>5.2309390000000002</v>
      </c>
      <c r="AN36">
        <v>0.58172299999999999</v>
      </c>
      <c r="AO36">
        <v>0</v>
      </c>
      <c r="AP36">
        <v>1.104363</v>
      </c>
      <c r="AQ36">
        <v>62.462743000000003</v>
      </c>
      <c r="AR36">
        <v>26.438040000000001</v>
      </c>
      <c r="AS36">
        <v>7.0871190000000004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77.459503999999981</v>
      </c>
      <c r="BA36">
        <f t="shared" si="1"/>
        <v>2668.268712999999</v>
      </c>
      <c r="BD36">
        <v>4.99</v>
      </c>
      <c r="BE36">
        <v>1.84</v>
      </c>
      <c r="BF36">
        <v>2.12</v>
      </c>
      <c r="BG36">
        <v>1.71</v>
      </c>
      <c r="BH36">
        <v>5.8</v>
      </c>
      <c r="BI36">
        <v>1.26</v>
      </c>
      <c r="BJ36">
        <v>0.41</v>
      </c>
      <c r="BK36">
        <v>1.66</v>
      </c>
      <c r="BL36">
        <v>0</v>
      </c>
      <c r="BM36">
        <v>0.08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1.7717799999999999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3.3641679999999998</v>
      </c>
      <c r="CN36">
        <v>1.6969030000000001</v>
      </c>
      <c r="CO36">
        <v>4.113702</v>
      </c>
      <c r="CP36">
        <v>4.0792169999999999</v>
      </c>
      <c r="CQ36">
        <v>3.2909609999999998</v>
      </c>
      <c r="CR36">
        <v>0.82049899999999998</v>
      </c>
      <c r="CS36">
        <v>2.6761710000000001</v>
      </c>
      <c r="CT36">
        <v>0.478881</v>
      </c>
      <c r="CU36">
        <v>0.79256599999999999</v>
      </c>
      <c r="CV36">
        <v>0.92533100000000001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77.459503999999981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9.5790000000000006</v>
      </c>
      <c r="G37">
        <v>0</v>
      </c>
      <c r="H37">
        <v>0</v>
      </c>
      <c r="I37">
        <v>0</v>
      </c>
      <c r="J37">
        <v>0</v>
      </c>
      <c r="K37">
        <v>656.37817700000005</v>
      </c>
      <c r="L37">
        <v>317.08511900000002</v>
      </c>
      <c r="M37">
        <v>89.008067999999994</v>
      </c>
      <c r="N37">
        <v>114.13977199999999</v>
      </c>
      <c r="O37">
        <v>119.53624499999999</v>
      </c>
      <c r="P37">
        <v>116.09661800000001</v>
      </c>
      <c r="Q37">
        <v>20.654814999999999</v>
      </c>
      <c r="R37">
        <v>41.042954000000002</v>
      </c>
      <c r="S37">
        <v>24.946014999999999</v>
      </c>
      <c r="T37">
        <v>0.53642400000000001</v>
      </c>
      <c r="U37">
        <v>334.28315199999997</v>
      </c>
      <c r="V37">
        <v>19.412227000000001</v>
      </c>
      <c r="W37">
        <v>40.701171000000002</v>
      </c>
      <c r="X37">
        <v>94.199886000000006</v>
      </c>
      <c r="Y37">
        <v>0</v>
      </c>
      <c r="Z37">
        <v>6.8489849999999999</v>
      </c>
      <c r="AA37">
        <v>3.6323569999999998</v>
      </c>
      <c r="AB37">
        <v>26.192433999999999</v>
      </c>
      <c r="AC37">
        <v>19.229527000000001</v>
      </c>
      <c r="AD37">
        <v>18.070399999999999</v>
      </c>
      <c r="AE37">
        <v>32.590057000000002</v>
      </c>
      <c r="AF37">
        <v>8.7590380000000003</v>
      </c>
      <c r="AG37">
        <v>43.459539999999997</v>
      </c>
      <c r="AH37">
        <v>92.463787999999994</v>
      </c>
      <c r="AI37">
        <v>3.7904100000000001</v>
      </c>
      <c r="AJ37">
        <v>0</v>
      </c>
      <c r="AK37">
        <v>53.030780999999998</v>
      </c>
      <c r="AL37">
        <v>51.201670999999997</v>
      </c>
      <c r="AM37">
        <v>0</v>
      </c>
      <c r="AN37">
        <v>0.58172299999999999</v>
      </c>
      <c r="AO37">
        <v>0</v>
      </c>
      <c r="AP37">
        <v>1.104363</v>
      </c>
      <c r="AQ37">
        <v>62.462743000000003</v>
      </c>
      <c r="AR37">
        <v>3.1725650000000001</v>
      </c>
      <c r="AS37">
        <v>7.0871190000000004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76.843957999999986</v>
      </c>
      <c r="BA37">
        <f t="shared" si="1"/>
        <v>2518.8951779999998</v>
      </c>
      <c r="BD37">
        <v>4.99</v>
      </c>
      <c r="BE37">
        <v>1.84</v>
      </c>
      <c r="BF37">
        <v>2.12</v>
      </c>
      <c r="BG37">
        <v>1.71</v>
      </c>
      <c r="BH37">
        <v>5.8</v>
      </c>
      <c r="BI37">
        <v>1.26</v>
      </c>
      <c r="BJ37">
        <v>0.41</v>
      </c>
      <c r="BK37">
        <v>1.66</v>
      </c>
      <c r="BL37">
        <v>0</v>
      </c>
      <c r="BM37">
        <v>0.08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1.7717799999999999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3.3641679999999998</v>
      </c>
      <c r="CN37">
        <v>1.6969030000000001</v>
      </c>
      <c r="CO37">
        <v>4.113702</v>
      </c>
      <c r="CP37">
        <v>4.0792169999999999</v>
      </c>
      <c r="CQ37">
        <v>3.2909609999999998</v>
      </c>
      <c r="CR37">
        <v>0.82049899999999998</v>
      </c>
      <c r="CS37">
        <v>2.6761710000000001</v>
      </c>
      <c r="CT37">
        <v>0.478881</v>
      </c>
      <c r="CU37">
        <v>0.36208600000000002</v>
      </c>
      <c r="CV37">
        <v>0.74026499999999995</v>
      </c>
      <c r="CW37">
        <v>0.92096299999999998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76.843957999999986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9.5790000000000006</v>
      </c>
      <c r="G38">
        <v>0</v>
      </c>
      <c r="H38">
        <v>0</v>
      </c>
      <c r="I38">
        <v>0</v>
      </c>
      <c r="J38">
        <v>0</v>
      </c>
      <c r="K38">
        <v>656.37817700000005</v>
      </c>
      <c r="L38">
        <v>317.08511900000002</v>
      </c>
      <c r="M38">
        <v>89.008067999999994</v>
      </c>
      <c r="N38">
        <v>114.13977199999999</v>
      </c>
      <c r="O38">
        <v>119.53624499999999</v>
      </c>
      <c r="P38">
        <v>116.09661800000001</v>
      </c>
      <c r="Q38">
        <v>20.654814999999999</v>
      </c>
      <c r="R38">
        <v>41.042954000000002</v>
      </c>
      <c r="S38">
        <v>24.946014999999999</v>
      </c>
      <c r="T38">
        <v>0.53642400000000001</v>
      </c>
      <c r="U38">
        <v>334.28315199999997</v>
      </c>
      <c r="V38">
        <v>19.412227000000001</v>
      </c>
      <c r="W38">
        <v>40.701171000000002</v>
      </c>
      <c r="X38">
        <v>94.199886000000006</v>
      </c>
      <c r="Y38">
        <v>0</v>
      </c>
      <c r="Z38">
        <v>1.05369</v>
      </c>
      <c r="AA38">
        <v>0</v>
      </c>
      <c r="AB38">
        <v>13.029738999999999</v>
      </c>
      <c r="AC38">
        <v>9.6052850000000003</v>
      </c>
      <c r="AD38">
        <v>9.0351999999999997</v>
      </c>
      <c r="AE38">
        <v>32.590057000000002</v>
      </c>
      <c r="AF38">
        <v>8.7590380000000003</v>
      </c>
      <c r="AG38">
        <v>43.459539999999997</v>
      </c>
      <c r="AH38">
        <v>69.067081000000002</v>
      </c>
      <c r="AI38">
        <v>0</v>
      </c>
      <c r="AJ38">
        <v>0</v>
      </c>
      <c r="AK38">
        <v>53.030780999999998</v>
      </c>
      <c r="AL38">
        <v>12.243878</v>
      </c>
      <c r="AM38">
        <v>0</v>
      </c>
      <c r="AN38">
        <v>0.58172299999999999</v>
      </c>
      <c r="AO38">
        <v>0</v>
      </c>
      <c r="AP38">
        <v>1.104363</v>
      </c>
      <c r="AQ38">
        <v>62.462743000000003</v>
      </c>
      <c r="AR38">
        <v>3.1725650000000001</v>
      </c>
      <c r="AS38">
        <v>7.0871190000000004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76.294123999999982</v>
      </c>
      <c r="BA38">
        <f t="shared" si="1"/>
        <v>2410.9506450000003</v>
      </c>
      <c r="BD38">
        <v>4.99</v>
      </c>
      <c r="BE38">
        <v>1.84</v>
      </c>
      <c r="BF38">
        <v>2.12</v>
      </c>
      <c r="BG38">
        <v>1.71</v>
      </c>
      <c r="BH38">
        <v>5.8</v>
      </c>
      <c r="BI38">
        <v>1.26</v>
      </c>
      <c r="BJ38">
        <v>0.41</v>
      </c>
      <c r="BK38">
        <v>1.66</v>
      </c>
      <c r="BL38">
        <v>0</v>
      </c>
      <c r="BM38">
        <v>0.08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1.7717799999999999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3.3641679999999998</v>
      </c>
      <c r="CN38">
        <v>1.6969030000000001</v>
      </c>
      <c r="CO38">
        <v>4.113702</v>
      </c>
      <c r="CP38">
        <v>4.0792169999999999</v>
      </c>
      <c r="CQ38">
        <v>3.2909609999999998</v>
      </c>
      <c r="CR38">
        <v>0.82049899999999998</v>
      </c>
      <c r="CS38">
        <v>2.6761710000000001</v>
      </c>
      <c r="CT38">
        <v>0.478881</v>
      </c>
      <c r="CU38">
        <v>0</v>
      </c>
      <c r="CV38">
        <v>0.55251700000000004</v>
      </c>
      <c r="CW38">
        <v>0.92096299999999998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76.294123999999982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9.5790000000000006</v>
      </c>
      <c r="G39">
        <v>0</v>
      </c>
      <c r="H39">
        <v>0</v>
      </c>
      <c r="I39">
        <v>0</v>
      </c>
      <c r="J39">
        <v>0</v>
      </c>
      <c r="K39">
        <v>656.37817700000005</v>
      </c>
      <c r="L39">
        <v>317.08511900000002</v>
      </c>
      <c r="M39">
        <v>89.008067999999994</v>
      </c>
      <c r="N39">
        <v>114.13977199999999</v>
      </c>
      <c r="O39">
        <v>119.53624499999999</v>
      </c>
      <c r="P39">
        <v>116.09661800000001</v>
      </c>
      <c r="Q39">
        <v>20.654814999999999</v>
      </c>
      <c r="R39">
        <v>41.042954000000002</v>
      </c>
      <c r="S39">
        <v>24.946014999999999</v>
      </c>
      <c r="T39">
        <v>0.53642400000000001</v>
      </c>
      <c r="U39">
        <v>334.28315199999997</v>
      </c>
      <c r="V39">
        <v>19.412227000000001</v>
      </c>
      <c r="W39">
        <v>40.701171000000002</v>
      </c>
      <c r="X39">
        <v>94.199886000000006</v>
      </c>
      <c r="Y39">
        <v>0</v>
      </c>
      <c r="Z39">
        <v>0</v>
      </c>
      <c r="AA39">
        <v>0</v>
      </c>
      <c r="AB39">
        <v>0</v>
      </c>
      <c r="AC39">
        <v>9.6052850000000003</v>
      </c>
      <c r="AD39">
        <v>0</v>
      </c>
      <c r="AE39">
        <v>16.295027999999999</v>
      </c>
      <c r="AF39">
        <v>8.7590380000000003</v>
      </c>
      <c r="AG39">
        <v>43.459539999999997</v>
      </c>
      <c r="AH39">
        <v>43.985810000000001</v>
      </c>
      <c r="AI39">
        <v>0</v>
      </c>
      <c r="AJ39">
        <v>0</v>
      </c>
      <c r="AK39">
        <v>53.030780999999998</v>
      </c>
      <c r="AL39">
        <v>2.4487760000000001</v>
      </c>
      <c r="AM39">
        <v>0</v>
      </c>
      <c r="AN39">
        <v>0.58172299999999999</v>
      </c>
      <c r="AO39">
        <v>0</v>
      </c>
      <c r="AP39">
        <v>5.399108</v>
      </c>
      <c r="AQ39">
        <v>62.462743000000003</v>
      </c>
      <c r="AR39">
        <v>3.1725650000000001</v>
      </c>
      <c r="AS39">
        <v>7.0871190000000004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76.142965000000004</v>
      </c>
      <c r="BA39">
        <f t="shared" si="1"/>
        <v>2340.8042</v>
      </c>
      <c r="BD39">
        <v>4.99</v>
      </c>
      <c r="BE39">
        <v>1.84</v>
      </c>
      <c r="BF39">
        <v>2.12</v>
      </c>
      <c r="BG39">
        <v>1.71</v>
      </c>
      <c r="BH39">
        <v>5.8</v>
      </c>
      <c r="BI39">
        <v>1.26</v>
      </c>
      <c r="BJ39">
        <v>0.46</v>
      </c>
      <c r="BK39">
        <v>1.66</v>
      </c>
      <c r="BL39">
        <v>0</v>
      </c>
      <c r="BM39">
        <v>0.08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2.8443610000000001</v>
      </c>
      <c r="BU39">
        <v>1.285531</v>
      </c>
      <c r="BV39">
        <v>2.3701919999999999</v>
      </c>
      <c r="BW39">
        <v>1.7717799999999999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3.3641679999999998</v>
      </c>
      <c r="CN39">
        <v>1.6969030000000001</v>
      </c>
      <c r="CO39">
        <v>4.113702</v>
      </c>
      <c r="CP39">
        <v>4.0792169999999999</v>
      </c>
      <c r="CQ39">
        <v>3.2909609999999998</v>
      </c>
      <c r="CR39">
        <v>0.82049899999999998</v>
      </c>
      <c r="CS39">
        <v>2.6761710000000001</v>
      </c>
      <c r="CT39">
        <v>0.478881</v>
      </c>
      <c r="CU39">
        <v>0</v>
      </c>
      <c r="CV39">
        <v>0.351358</v>
      </c>
      <c r="CW39">
        <v>0.92096299999999998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76.142965000000004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9.5790000000000006</v>
      </c>
      <c r="G40">
        <v>0</v>
      </c>
      <c r="H40">
        <v>0</v>
      </c>
      <c r="I40">
        <v>0</v>
      </c>
      <c r="J40">
        <v>0</v>
      </c>
      <c r="K40">
        <v>656.37817700000005</v>
      </c>
      <c r="L40">
        <v>317.08511900000002</v>
      </c>
      <c r="M40">
        <v>89.008067999999994</v>
      </c>
      <c r="N40">
        <v>114.13977199999999</v>
      </c>
      <c r="O40">
        <v>119.53624499999999</v>
      </c>
      <c r="P40">
        <v>116.09661800000001</v>
      </c>
      <c r="Q40">
        <v>20.654814999999999</v>
      </c>
      <c r="R40">
        <v>41.042954000000002</v>
      </c>
      <c r="S40">
        <v>24.946014999999999</v>
      </c>
      <c r="T40">
        <v>0.53642400000000001</v>
      </c>
      <c r="U40">
        <v>334.28315199999997</v>
      </c>
      <c r="V40">
        <v>19.412227000000001</v>
      </c>
      <c r="W40">
        <v>40.701171000000002</v>
      </c>
      <c r="X40">
        <v>94.199886000000006</v>
      </c>
      <c r="Y40">
        <v>0</v>
      </c>
      <c r="Z40">
        <v>0</v>
      </c>
      <c r="AA40">
        <v>0</v>
      </c>
      <c r="AB40">
        <v>0</v>
      </c>
      <c r="AC40">
        <v>9.6052850000000003</v>
      </c>
      <c r="AD40">
        <v>0</v>
      </c>
      <c r="AE40">
        <v>16.295027999999999</v>
      </c>
      <c r="AF40">
        <v>8.7590380000000003</v>
      </c>
      <c r="AG40">
        <v>43.459539999999997</v>
      </c>
      <c r="AH40">
        <v>18.717365999999998</v>
      </c>
      <c r="AI40">
        <v>0</v>
      </c>
      <c r="AJ40">
        <v>0</v>
      </c>
      <c r="AK40">
        <v>53.030780999999998</v>
      </c>
      <c r="AL40">
        <v>2.4487760000000001</v>
      </c>
      <c r="AM40">
        <v>0</v>
      </c>
      <c r="AN40">
        <v>0.58172299999999999</v>
      </c>
      <c r="AO40">
        <v>0</v>
      </c>
      <c r="AP40">
        <v>5.399108</v>
      </c>
      <c r="AQ40">
        <v>62.462743000000003</v>
      </c>
      <c r="AR40">
        <v>3.1725650000000001</v>
      </c>
      <c r="AS40">
        <v>7.0871190000000004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75.981805999999992</v>
      </c>
      <c r="BA40">
        <f t="shared" si="1"/>
        <v>2315.3745969999995</v>
      </c>
      <c r="BD40">
        <v>4.99</v>
      </c>
      <c r="BE40">
        <v>1.84</v>
      </c>
      <c r="BF40">
        <v>2.12</v>
      </c>
      <c r="BG40">
        <v>1.71</v>
      </c>
      <c r="BH40">
        <v>5.8</v>
      </c>
      <c r="BI40">
        <v>1.26</v>
      </c>
      <c r="BJ40">
        <v>0.5</v>
      </c>
      <c r="BK40">
        <v>1.66</v>
      </c>
      <c r="BL40">
        <v>0</v>
      </c>
      <c r="BM40">
        <v>0.08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2.8443610000000001</v>
      </c>
      <c r="BU40">
        <v>1.285531</v>
      </c>
      <c r="BV40">
        <v>2.3701919999999999</v>
      </c>
      <c r="BW40">
        <v>1.7717799999999999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3.3641679999999998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0.478881</v>
      </c>
      <c r="CU40">
        <v>0</v>
      </c>
      <c r="CV40">
        <v>0.150199</v>
      </c>
      <c r="CW40">
        <v>0.92096299999999998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75.981805999999992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9.5790000000000006</v>
      </c>
      <c r="G41">
        <v>0</v>
      </c>
      <c r="H41">
        <v>0</v>
      </c>
      <c r="I41">
        <v>0</v>
      </c>
      <c r="J41">
        <v>0</v>
      </c>
      <c r="K41">
        <v>656.37817700000005</v>
      </c>
      <c r="L41">
        <v>317.08511900000002</v>
      </c>
      <c r="M41">
        <v>89.008067999999994</v>
      </c>
      <c r="N41">
        <v>114.13977199999999</v>
      </c>
      <c r="O41">
        <v>119.53624499999999</v>
      </c>
      <c r="P41">
        <v>116.09661800000001</v>
      </c>
      <c r="Q41">
        <v>20.654814999999999</v>
      </c>
      <c r="R41">
        <v>41.042954000000002</v>
      </c>
      <c r="S41">
        <v>24.946014999999999</v>
      </c>
      <c r="T41">
        <v>0.53642400000000001</v>
      </c>
      <c r="U41">
        <v>334.28315199999997</v>
      </c>
      <c r="V41">
        <v>19.412227000000001</v>
      </c>
      <c r="W41">
        <v>40.701171000000002</v>
      </c>
      <c r="X41">
        <v>94.199886000000006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7.3836849999999998</v>
      </c>
      <c r="AF41">
        <v>8.7590380000000003</v>
      </c>
      <c r="AG41">
        <v>43.459539999999997</v>
      </c>
      <c r="AH41">
        <v>0</v>
      </c>
      <c r="AI41">
        <v>0</v>
      </c>
      <c r="AJ41">
        <v>0</v>
      </c>
      <c r="AK41">
        <v>53.030780999999998</v>
      </c>
      <c r="AL41">
        <v>2.4487760000000001</v>
      </c>
      <c r="AM41">
        <v>0</v>
      </c>
      <c r="AN41">
        <v>0.58172299999999999</v>
      </c>
      <c r="AO41">
        <v>0</v>
      </c>
      <c r="AP41">
        <v>5.399108</v>
      </c>
      <c r="AQ41">
        <v>62.462743000000003</v>
      </c>
      <c r="AR41">
        <v>6.3451300000000002</v>
      </c>
      <c r="AS41">
        <v>7.0871190000000004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75.831606999999991</v>
      </c>
      <c r="BA41">
        <f t="shared" si="1"/>
        <v>2281.1629690000004</v>
      </c>
      <c r="BD41">
        <v>4.99</v>
      </c>
      <c r="BE41">
        <v>1.84</v>
      </c>
      <c r="BF41">
        <v>2.12</v>
      </c>
      <c r="BG41">
        <v>1.71</v>
      </c>
      <c r="BH41">
        <v>5.8</v>
      </c>
      <c r="BI41">
        <v>1.26</v>
      </c>
      <c r="BJ41">
        <v>0.5</v>
      </c>
      <c r="BK41">
        <v>1.66</v>
      </c>
      <c r="BL41">
        <v>0</v>
      </c>
      <c r="BM41">
        <v>0.08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2.8443610000000001</v>
      </c>
      <c r="BU41">
        <v>1.285531</v>
      </c>
      <c r="BV41">
        <v>2.3701919999999999</v>
      </c>
      <c r="BW41">
        <v>1.7717799999999999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3.3641679999999998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0.478881</v>
      </c>
      <c r="CU41">
        <v>0</v>
      </c>
      <c r="CV41">
        <v>0</v>
      </c>
      <c r="CW41">
        <v>0.92096299999999998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75.831606999999991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9.5790000000000006</v>
      </c>
      <c r="G42">
        <v>0</v>
      </c>
      <c r="H42">
        <v>0</v>
      </c>
      <c r="I42">
        <v>0</v>
      </c>
      <c r="J42">
        <v>0</v>
      </c>
      <c r="K42">
        <v>656.37817700000005</v>
      </c>
      <c r="L42">
        <v>317.08511900000002</v>
      </c>
      <c r="M42">
        <v>89.008067999999994</v>
      </c>
      <c r="N42">
        <v>114.13977199999999</v>
      </c>
      <c r="O42">
        <v>119.53624499999999</v>
      </c>
      <c r="P42">
        <v>116.09661800000001</v>
      </c>
      <c r="Q42">
        <v>20.654814999999999</v>
      </c>
      <c r="R42">
        <v>41.042954000000002</v>
      </c>
      <c r="S42">
        <v>24.946014999999999</v>
      </c>
      <c r="T42">
        <v>0.53642400000000001</v>
      </c>
      <c r="U42">
        <v>334.28315199999997</v>
      </c>
      <c r="V42">
        <v>19.412227000000001</v>
      </c>
      <c r="W42">
        <v>40.701171000000002</v>
      </c>
      <c r="X42">
        <v>94.199886000000006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8.7590380000000003</v>
      </c>
      <c r="AG42">
        <v>43.459539999999997</v>
      </c>
      <c r="AH42">
        <v>0</v>
      </c>
      <c r="AI42">
        <v>0</v>
      </c>
      <c r="AJ42">
        <v>0</v>
      </c>
      <c r="AK42">
        <v>53.030780999999998</v>
      </c>
      <c r="AL42">
        <v>2.4487760000000001</v>
      </c>
      <c r="AM42">
        <v>0</v>
      </c>
      <c r="AN42">
        <v>0.58172299999999999</v>
      </c>
      <c r="AO42">
        <v>0</v>
      </c>
      <c r="AP42">
        <v>5.399108</v>
      </c>
      <c r="AQ42">
        <v>62.462743000000003</v>
      </c>
      <c r="AR42">
        <v>26.438040000000001</v>
      </c>
      <c r="AS42">
        <v>7.0871190000000004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75.871606999999997</v>
      </c>
      <c r="BA42">
        <f t="shared" si="1"/>
        <v>2293.912194</v>
      </c>
      <c r="BD42">
        <v>4.99</v>
      </c>
      <c r="BE42">
        <v>1.84</v>
      </c>
      <c r="BF42">
        <v>2.12</v>
      </c>
      <c r="BG42">
        <v>1.71</v>
      </c>
      <c r="BH42">
        <v>5.8</v>
      </c>
      <c r="BI42">
        <v>1.29</v>
      </c>
      <c r="BJ42">
        <v>0.51</v>
      </c>
      <c r="BK42">
        <v>1.66</v>
      </c>
      <c r="BL42">
        <v>0</v>
      </c>
      <c r="BM42">
        <v>0.08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2.8443610000000001</v>
      </c>
      <c r="BU42">
        <v>1.285531</v>
      </c>
      <c r="BV42">
        <v>2.3701919999999999</v>
      </c>
      <c r="BW42">
        <v>1.7717799999999999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3.3641679999999998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0.478881</v>
      </c>
      <c r="CU42">
        <v>0</v>
      </c>
      <c r="CV42">
        <v>0</v>
      </c>
      <c r="CW42">
        <v>0.92096299999999998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75.871606999999997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0.72568200000000005</v>
      </c>
      <c r="G43">
        <v>0</v>
      </c>
      <c r="H43">
        <v>0</v>
      </c>
      <c r="I43">
        <v>0</v>
      </c>
      <c r="J43">
        <v>0</v>
      </c>
      <c r="K43">
        <v>656.37817700000005</v>
      </c>
      <c r="L43">
        <v>317.08511900000002</v>
      </c>
      <c r="M43">
        <v>89.008067999999994</v>
      </c>
      <c r="N43">
        <v>114.13977199999999</v>
      </c>
      <c r="O43">
        <v>119.53624499999999</v>
      </c>
      <c r="P43">
        <v>116.09661800000001</v>
      </c>
      <c r="Q43">
        <v>20.654814999999999</v>
      </c>
      <c r="R43">
        <v>41.042954000000002</v>
      </c>
      <c r="S43">
        <v>24.946014999999999</v>
      </c>
      <c r="T43">
        <v>0.53642400000000001</v>
      </c>
      <c r="U43">
        <v>334.28315199999997</v>
      </c>
      <c r="V43">
        <v>19.412227000000001</v>
      </c>
      <c r="W43">
        <v>40.701171000000002</v>
      </c>
      <c r="X43">
        <v>94.199886000000006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8.7590380000000003</v>
      </c>
      <c r="AG43">
        <v>43.459539999999997</v>
      </c>
      <c r="AH43">
        <v>0</v>
      </c>
      <c r="AI43">
        <v>0</v>
      </c>
      <c r="AJ43">
        <v>0</v>
      </c>
      <c r="AK43">
        <v>53.030780999999998</v>
      </c>
      <c r="AL43">
        <v>2.4487760000000001</v>
      </c>
      <c r="AM43">
        <v>0</v>
      </c>
      <c r="AN43">
        <v>0.58172299999999999</v>
      </c>
      <c r="AO43">
        <v>0</v>
      </c>
      <c r="AP43">
        <v>1.4724839999999999</v>
      </c>
      <c r="AQ43">
        <v>57.847580999999998</v>
      </c>
      <c r="AR43">
        <v>26.438040000000001</v>
      </c>
      <c r="AS43">
        <v>15.978232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75.871606999999997</v>
      </c>
      <c r="BA43">
        <f t="shared" si="1"/>
        <v>2285.4082030000004</v>
      </c>
      <c r="BD43">
        <v>4.99</v>
      </c>
      <c r="BE43">
        <v>1.84</v>
      </c>
      <c r="BF43">
        <v>2.12</v>
      </c>
      <c r="BG43">
        <v>1.71</v>
      </c>
      <c r="BH43">
        <v>5.8</v>
      </c>
      <c r="BI43">
        <v>1.29</v>
      </c>
      <c r="BJ43">
        <v>0.51</v>
      </c>
      <c r="BK43">
        <v>1.66</v>
      </c>
      <c r="BL43">
        <v>0</v>
      </c>
      <c r="BM43">
        <v>0.08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2.8443610000000001</v>
      </c>
      <c r="BU43">
        <v>1.285531</v>
      </c>
      <c r="BV43">
        <v>2.3701919999999999</v>
      </c>
      <c r="BW43">
        <v>1.7717799999999999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3.3641679999999998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0.478881</v>
      </c>
      <c r="CU43">
        <v>0</v>
      </c>
      <c r="CV43">
        <v>0</v>
      </c>
      <c r="CW43">
        <v>0.92096299999999998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75.871606999999997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656.37817700000005</v>
      </c>
      <c r="L44">
        <v>317.08511900000002</v>
      </c>
      <c r="M44">
        <v>89.008067999999994</v>
      </c>
      <c r="N44">
        <v>114.13977199999999</v>
      </c>
      <c r="O44">
        <v>119.53624499999999</v>
      </c>
      <c r="P44">
        <v>116.09661800000001</v>
      </c>
      <c r="Q44">
        <v>20.654814999999999</v>
      </c>
      <c r="R44">
        <v>41.042954000000002</v>
      </c>
      <c r="S44">
        <v>24.946014999999999</v>
      </c>
      <c r="T44">
        <v>0.53642400000000001</v>
      </c>
      <c r="U44">
        <v>334.28315199999997</v>
      </c>
      <c r="V44">
        <v>19.412227000000001</v>
      </c>
      <c r="W44">
        <v>40.701171000000002</v>
      </c>
      <c r="X44">
        <v>94.199886000000006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8.7590380000000003</v>
      </c>
      <c r="AG44">
        <v>43.459539999999997</v>
      </c>
      <c r="AH44">
        <v>0</v>
      </c>
      <c r="AI44">
        <v>0</v>
      </c>
      <c r="AJ44">
        <v>0</v>
      </c>
      <c r="AK44">
        <v>53.030780999999998</v>
      </c>
      <c r="AL44">
        <v>2.4487760000000001</v>
      </c>
      <c r="AM44">
        <v>0</v>
      </c>
      <c r="AN44">
        <v>0.58172299999999999</v>
      </c>
      <c r="AO44">
        <v>0</v>
      </c>
      <c r="AP44">
        <v>1.4724839999999999</v>
      </c>
      <c r="AQ44">
        <v>46.847057</v>
      </c>
      <c r="AR44">
        <v>3.1725650000000001</v>
      </c>
      <c r="AS44">
        <v>15.978232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75.455945</v>
      </c>
      <c r="BA44">
        <f t="shared" si="1"/>
        <v>2250.0008600000001</v>
      </c>
      <c r="BD44">
        <v>4.99</v>
      </c>
      <c r="BE44">
        <v>1.84</v>
      </c>
      <c r="BF44">
        <v>2.12</v>
      </c>
      <c r="BG44">
        <v>1.71</v>
      </c>
      <c r="BH44">
        <v>5.8</v>
      </c>
      <c r="BI44">
        <v>1.33</v>
      </c>
      <c r="BJ44">
        <v>0.52</v>
      </c>
      <c r="BK44">
        <v>1.66</v>
      </c>
      <c r="BL44">
        <v>0</v>
      </c>
      <c r="BM44">
        <v>0.08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2.8443610000000001</v>
      </c>
      <c r="BU44">
        <v>1.285531</v>
      </c>
      <c r="BV44">
        <v>2.3701919999999999</v>
      </c>
      <c r="BW44">
        <v>1.7717799999999999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3.3641679999999998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1.3219E-2</v>
      </c>
      <c r="CU44">
        <v>0</v>
      </c>
      <c r="CV44">
        <v>0</v>
      </c>
      <c r="CW44">
        <v>0.92096299999999998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75.455945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656.37817700000005</v>
      </c>
      <c r="L45">
        <v>317.08511900000002</v>
      </c>
      <c r="M45">
        <v>89.008067999999994</v>
      </c>
      <c r="N45">
        <v>114.13977199999999</v>
      </c>
      <c r="O45">
        <v>119.53624499999999</v>
      </c>
      <c r="P45">
        <v>116.09661800000001</v>
      </c>
      <c r="Q45">
        <v>20.654814999999999</v>
      </c>
      <c r="R45">
        <v>41.042954000000002</v>
      </c>
      <c r="S45">
        <v>24.946014999999999</v>
      </c>
      <c r="T45">
        <v>0.53642400000000001</v>
      </c>
      <c r="U45">
        <v>334.28315199999997</v>
      </c>
      <c r="V45">
        <v>19.412227000000001</v>
      </c>
      <c r="W45">
        <v>40.701171000000002</v>
      </c>
      <c r="X45">
        <v>94.199886000000006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8.7590380000000003</v>
      </c>
      <c r="AG45">
        <v>43.459539999999997</v>
      </c>
      <c r="AH45">
        <v>0</v>
      </c>
      <c r="AI45">
        <v>0</v>
      </c>
      <c r="AJ45">
        <v>0</v>
      </c>
      <c r="AK45">
        <v>53.030780999999998</v>
      </c>
      <c r="AL45">
        <v>2.4487760000000001</v>
      </c>
      <c r="AM45">
        <v>0</v>
      </c>
      <c r="AN45">
        <v>0.58172299999999999</v>
      </c>
      <c r="AO45">
        <v>0</v>
      </c>
      <c r="AP45">
        <v>1.4724839999999999</v>
      </c>
      <c r="AQ45">
        <v>31.231372</v>
      </c>
      <c r="AR45">
        <v>3.1725650000000001</v>
      </c>
      <c r="AS45">
        <v>15.978232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75.442725999999993</v>
      </c>
      <c r="BA45">
        <f t="shared" si="1"/>
        <v>2234.371956</v>
      </c>
      <c r="BD45">
        <v>4.99</v>
      </c>
      <c r="BE45">
        <v>1.84</v>
      </c>
      <c r="BF45">
        <v>2.12</v>
      </c>
      <c r="BG45">
        <v>1.71</v>
      </c>
      <c r="BH45">
        <v>5.8</v>
      </c>
      <c r="BI45">
        <v>1.33</v>
      </c>
      <c r="BJ45">
        <v>0.52</v>
      </c>
      <c r="BK45">
        <v>1.66</v>
      </c>
      <c r="BL45">
        <v>0</v>
      </c>
      <c r="BM45">
        <v>0.08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2.8443610000000001</v>
      </c>
      <c r="BU45">
        <v>1.285531</v>
      </c>
      <c r="BV45">
        <v>2.3701919999999999</v>
      </c>
      <c r="BW45">
        <v>1.7717799999999999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3.3641679999999998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0.92096299999999998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75.442725999999993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317.08511900000002</v>
      </c>
      <c r="M46">
        <v>89.008067999999994</v>
      </c>
      <c r="N46">
        <v>114.13977199999999</v>
      </c>
      <c r="O46">
        <v>119.53624499999999</v>
      </c>
      <c r="P46">
        <v>116.09661800000001</v>
      </c>
      <c r="Q46">
        <v>20.654814999999999</v>
      </c>
      <c r="R46">
        <v>41.042954000000002</v>
      </c>
      <c r="S46">
        <v>24.946014999999999</v>
      </c>
      <c r="T46">
        <v>0.53642400000000001</v>
      </c>
      <c r="U46">
        <v>334.28315199999997</v>
      </c>
      <c r="V46">
        <v>19.412227000000001</v>
      </c>
      <c r="W46">
        <v>40.701171000000002</v>
      </c>
      <c r="X46">
        <v>94.199886000000006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43.459539999999997</v>
      </c>
      <c r="AH46">
        <v>0</v>
      </c>
      <c r="AI46">
        <v>0</v>
      </c>
      <c r="AJ46">
        <v>0</v>
      </c>
      <c r="AK46">
        <v>53.030780999999998</v>
      </c>
      <c r="AL46">
        <v>2.4487760000000001</v>
      </c>
      <c r="AM46">
        <v>0</v>
      </c>
      <c r="AN46">
        <v>0.58172299999999999</v>
      </c>
      <c r="AO46">
        <v>0</v>
      </c>
      <c r="AP46">
        <v>1.4724839999999999</v>
      </c>
      <c r="AQ46">
        <v>31.231372</v>
      </c>
      <c r="AR46">
        <v>3.1725650000000001</v>
      </c>
      <c r="AS46">
        <v>15.978232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75.442725999999993</v>
      </c>
      <c r="BA46">
        <f t="shared" si="1"/>
        <v>2234.371956</v>
      </c>
      <c r="BD46">
        <v>4.99</v>
      </c>
      <c r="BE46">
        <v>1.84</v>
      </c>
      <c r="BF46">
        <v>2.12</v>
      </c>
      <c r="BG46">
        <v>1.71</v>
      </c>
      <c r="BH46">
        <v>5.8</v>
      </c>
      <c r="BI46">
        <v>1.33</v>
      </c>
      <c r="BJ46">
        <v>0.52</v>
      </c>
      <c r="BK46">
        <v>1.66</v>
      </c>
      <c r="BL46">
        <v>0</v>
      </c>
      <c r="BM46">
        <v>0.08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2.8443610000000001</v>
      </c>
      <c r="BU46">
        <v>1.285531</v>
      </c>
      <c r="BV46">
        <v>2.3701919999999999</v>
      </c>
      <c r="BW46">
        <v>1.7717799999999999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3.3641679999999998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0.92096299999999998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75.442725999999993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317.08511900000002</v>
      </c>
      <c r="M47">
        <v>89.008067999999994</v>
      </c>
      <c r="N47">
        <v>114.13977199999999</v>
      </c>
      <c r="O47">
        <v>119.53624499999999</v>
      </c>
      <c r="P47">
        <v>116.09661800000001</v>
      </c>
      <c r="Q47">
        <v>20.654814999999999</v>
      </c>
      <c r="R47">
        <v>41.042954000000002</v>
      </c>
      <c r="S47">
        <v>24.946014999999999</v>
      </c>
      <c r="T47">
        <v>0.53642400000000001</v>
      </c>
      <c r="U47">
        <v>334.28315199999997</v>
      </c>
      <c r="V47">
        <v>19.412227000000001</v>
      </c>
      <c r="W47">
        <v>40.701171000000002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43.459539999999997</v>
      </c>
      <c r="AH47">
        <v>0</v>
      </c>
      <c r="AI47">
        <v>0</v>
      </c>
      <c r="AJ47">
        <v>0</v>
      </c>
      <c r="AK47">
        <v>53.030780999999998</v>
      </c>
      <c r="AL47">
        <v>2.4487760000000001</v>
      </c>
      <c r="AM47">
        <v>0</v>
      </c>
      <c r="AN47">
        <v>0.58172299999999999</v>
      </c>
      <c r="AO47">
        <v>0</v>
      </c>
      <c r="AP47">
        <v>1.4724839999999999</v>
      </c>
      <c r="AQ47">
        <v>15.615686</v>
      </c>
      <c r="AR47">
        <v>3.1725650000000001</v>
      </c>
      <c r="AS47">
        <v>15.978232</v>
      </c>
      <c r="AT47">
        <v>10.774076000000001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75.35272599999999</v>
      </c>
      <c r="BA47">
        <f t="shared" si="1"/>
        <v>2218.6662700000002</v>
      </c>
      <c r="BD47">
        <v>4.99</v>
      </c>
      <c r="BE47">
        <v>1.84</v>
      </c>
      <c r="BF47">
        <v>2.12</v>
      </c>
      <c r="BG47">
        <v>1.71</v>
      </c>
      <c r="BH47">
        <v>5.8</v>
      </c>
      <c r="BI47">
        <v>1.33</v>
      </c>
      <c r="BJ47">
        <v>0.43</v>
      </c>
      <c r="BK47">
        <v>1.66</v>
      </c>
      <c r="BL47">
        <v>0</v>
      </c>
      <c r="BM47">
        <v>0.08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2.8443610000000001</v>
      </c>
      <c r="BU47">
        <v>1.285531</v>
      </c>
      <c r="BV47">
        <v>2.3701919999999999</v>
      </c>
      <c r="BW47">
        <v>1.7717799999999999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3.3641679999999998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0.92096299999999998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75.35272599999999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317.08511900000002</v>
      </c>
      <c r="M48">
        <v>89.008067999999994</v>
      </c>
      <c r="N48">
        <v>114.13977199999999</v>
      </c>
      <c r="O48">
        <v>119.53624499999999</v>
      </c>
      <c r="P48">
        <v>116.09661800000001</v>
      </c>
      <c r="Q48">
        <v>20.654814999999999</v>
      </c>
      <c r="R48">
        <v>41.042954000000002</v>
      </c>
      <c r="S48">
        <v>24.946014999999999</v>
      </c>
      <c r="T48">
        <v>0.53642400000000001</v>
      </c>
      <c r="U48">
        <v>334.28315199999997</v>
      </c>
      <c r="V48">
        <v>19.412227000000001</v>
      </c>
      <c r="W48">
        <v>40.701171000000002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43.459539999999997</v>
      </c>
      <c r="AH48">
        <v>0</v>
      </c>
      <c r="AI48">
        <v>0</v>
      </c>
      <c r="AJ48">
        <v>0</v>
      </c>
      <c r="AK48">
        <v>53.030780999999998</v>
      </c>
      <c r="AL48">
        <v>2.4487760000000001</v>
      </c>
      <c r="AM48">
        <v>0</v>
      </c>
      <c r="AN48">
        <v>0.58172299999999999</v>
      </c>
      <c r="AO48">
        <v>0</v>
      </c>
      <c r="AP48">
        <v>1.4724839999999999</v>
      </c>
      <c r="AQ48">
        <v>0</v>
      </c>
      <c r="AR48">
        <v>3.1725650000000001</v>
      </c>
      <c r="AS48">
        <v>15.978232</v>
      </c>
      <c r="AT48">
        <v>10.774076000000001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75.35272599999999</v>
      </c>
      <c r="BA48">
        <f t="shared" si="1"/>
        <v>2203.0505840000001</v>
      </c>
      <c r="BD48">
        <v>4.99</v>
      </c>
      <c r="BE48">
        <v>1.84</v>
      </c>
      <c r="BF48">
        <v>2.12</v>
      </c>
      <c r="BG48">
        <v>1.71</v>
      </c>
      <c r="BH48">
        <v>5.8</v>
      </c>
      <c r="BI48">
        <v>1.33</v>
      </c>
      <c r="BJ48">
        <v>0.43</v>
      </c>
      <c r="BK48">
        <v>1.66</v>
      </c>
      <c r="BL48">
        <v>0</v>
      </c>
      <c r="BM48">
        <v>0.08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2.8443610000000001</v>
      </c>
      <c r="BU48">
        <v>1.285531</v>
      </c>
      <c r="BV48">
        <v>2.3701919999999999</v>
      </c>
      <c r="BW48">
        <v>1.7717799999999999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3.3641679999999998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0.92096299999999998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75.35272599999999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317.08511900000002</v>
      </c>
      <c r="M49">
        <v>89.008067999999994</v>
      </c>
      <c r="N49">
        <v>114.13977199999999</v>
      </c>
      <c r="O49">
        <v>119.53624499999999</v>
      </c>
      <c r="P49">
        <v>116.09661800000001</v>
      </c>
      <c r="Q49">
        <v>20.654814999999999</v>
      </c>
      <c r="R49">
        <v>41.042954000000002</v>
      </c>
      <c r="S49">
        <v>24.946014999999999</v>
      </c>
      <c r="T49">
        <v>0.53642400000000001</v>
      </c>
      <c r="U49">
        <v>334.28315199999997</v>
      </c>
      <c r="V49">
        <v>19.412227000000001</v>
      </c>
      <c r="W49">
        <v>40.701171000000002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43.459539999999997</v>
      </c>
      <c r="AH49">
        <v>0</v>
      </c>
      <c r="AI49">
        <v>0</v>
      </c>
      <c r="AJ49">
        <v>0</v>
      </c>
      <c r="AK49">
        <v>53.030780999999998</v>
      </c>
      <c r="AL49">
        <v>2.4487760000000001</v>
      </c>
      <c r="AM49">
        <v>0</v>
      </c>
      <c r="AN49">
        <v>0.58172299999999999</v>
      </c>
      <c r="AO49">
        <v>0</v>
      </c>
      <c r="AP49">
        <v>1.4724839999999999</v>
      </c>
      <c r="AQ49">
        <v>0</v>
      </c>
      <c r="AR49">
        <v>3.1725650000000001</v>
      </c>
      <c r="AS49">
        <v>5.1542680000000001</v>
      </c>
      <c r="AT49">
        <v>10.774076000000001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75.302674999999994</v>
      </c>
      <c r="BA49">
        <f t="shared" si="1"/>
        <v>2192.1765689999997</v>
      </c>
      <c r="BD49">
        <v>4.99</v>
      </c>
      <c r="BE49">
        <v>1.84</v>
      </c>
      <c r="BF49">
        <v>2.12</v>
      </c>
      <c r="BG49">
        <v>1.71</v>
      </c>
      <c r="BH49">
        <v>5.8</v>
      </c>
      <c r="BI49">
        <v>1.33</v>
      </c>
      <c r="BJ49">
        <v>0.43</v>
      </c>
      <c r="BK49">
        <v>1.66</v>
      </c>
      <c r="BL49">
        <v>0</v>
      </c>
      <c r="BM49">
        <v>0.08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2.8443610000000001</v>
      </c>
      <c r="BU49">
        <v>1.285531</v>
      </c>
      <c r="BV49">
        <v>2.3701919999999999</v>
      </c>
      <c r="BW49">
        <v>1.7217290000000001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3.3641679999999998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0.92096299999999998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75.302674999999994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317.08511900000002</v>
      </c>
      <c r="M50">
        <v>89.008067999999994</v>
      </c>
      <c r="N50">
        <v>114.13977199999999</v>
      </c>
      <c r="O50">
        <v>119.53624499999999</v>
      </c>
      <c r="P50">
        <v>116.09661800000001</v>
      </c>
      <c r="Q50">
        <v>20.654814999999999</v>
      </c>
      <c r="R50">
        <v>41.042954000000002</v>
      </c>
      <c r="S50">
        <v>24.946014999999999</v>
      </c>
      <c r="T50">
        <v>0.53642400000000001</v>
      </c>
      <c r="U50">
        <v>334.28315199999997</v>
      </c>
      <c r="V50">
        <v>19.412227000000001</v>
      </c>
      <c r="W50">
        <v>40.701171000000002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43.459539999999997</v>
      </c>
      <c r="AH50">
        <v>0</v>
      </c>
      <c r="AI50">
        <v>0</v>
      </c>
      <c r="AJ50">
        <v>0</v>
      </c>
      <c r="AK50">
        <v>53.030780999999998</v>
      </c>
      <c r="AL50">
        <v>2.4487760000000001</v>
      </c>
      <c r="AM50">
        <v>0</v>
      </c>
      <c r="AN50">
        <v>0.58172299999999999</v>
      </c>
      <c r="AO50">
        <v>0</v>
      </c>
      <c r="AP50">
        <v>1.4724839999999999</v>
      </c>
      <c r="AQ50">
        <v>0</v>
      </c>
      <c r="AR50">
        <v>3.1725650000000001</v>
      </c>
      <c r="AS50">
        <v>5.1542680000000001</v>
      </c>
      <c r="AT50">
        <v>10.774076000000001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75.292674999999988</v>
      </c>
      <c r="BA50">
        <f t="shared" si="1"/>
        <v>2192.166569</v>
      </c>
      <c r="BD50">
        <v>4.99</v>
      </c>
      <c r="BE50">
        <v>1.84</v>
      </c>
      <c r="BF50">
        <v>2.12</v>
      </c>
      <c r="BG50">
        <v>1.71</v>
      </c>
      <c r="BH50">
        <v>5.8</v>
      </c>
      <c r="BI50">
        <v>1.33</v>
      </c>
      <c r="BJ50">
        <v>0.43</v>
      </c>
      <c r="BK50">
        <v>1.66</v>
      </c>
      <c r="BL50">
        <v>0</v>
      </c>
      <c r="BM50">
        <v>7.0000000000000007E-2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2.8443610000000001</v>
      </c>
      <c r="BU50">
        <v>1.285531</v>
      </c>
      <c r="BV50">
        <v>2.3701919999999999</v>
      </c>
      <c r="BW50">
        <v>1.7217290000000001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3.3641679999999998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0.92096299999999998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75.292674999999988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656.37817700000005</v>
      </c>
      <c r="L51">
        <v>314.479241</v>
      </c>
      <c r="M51">
        <v>89.008067999999994</v>
      </c>
      <c r="N51">
        <v>114.13977199999999</v>
      </c>
      <c r="O51">
        <v>119.53624499999999</v>
      </c>
      <c r="P51">
        <v>116.09661800000001</v>
      </c>
      <c r="Q51">
        <v>20.654814999999999</v>
      </c>
      <c r="R51">
        <v>37.289130999999998</v>
      </c>
      <c r="S51">
        <v>24.946014999999999</v>
      </c>
      <c r="T51">
        <v>0.53642400000000001</v>
      </c>
      <c r="U51">
        <v>334.28315199999997</v>
      </c>
      <c r="V51">
        <v>19.412227000000001</v>
      </c>
      <c r="W51">
        <v>40.701171000000002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43.459539999999997</v>
      </c>
      <c r="AH51">
        <v>0</v>
      </c>
      <c r="AI51">
        <v>0</v>
      </c>
      <c r="AJ51">
        <v>0</v>
      </c>
      <c r="AK51">
        <v>53.030780999999998</v>
      </c>
      <c r="AL51">
        <v>2.4487760000000001</v>
      </c>
      <c r="AM51">
        <v>0</v>
      </c>
      <c r="AN51">
        <v>0.58172299999999999</v>
      </c>
      <c r="AO51">
        <v>0</v>
      </c>
      <c r="AP51">
        <v>1.4724839999999999</v>
      </c>
      <c r="AQ51">
        <v>0</v>
      </c>
      <c r="AR51">
        <v>3.1725650000000001</v>
      </c>
      <c r="AS51">
        <v>5.1542680000000001</v>
      </c>
      <c r="AT51">
        <v>10.774076000000001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75.292674999999988</v>
      </c>
      <c r="BA51">
        <f t="shared" si="1"/>
        <v>2185.8068680000001</v>
      </c>
      <c r="BD51">
        <v>4.99</v>
      </c>
      <c r="BE51">
        <v>1.84</v>
      </c>
      <c r="BF51">
        <v>2.12</v>
      </c>
      <c r="BG51">
        <v>1.71</v>
      </c>
      <c r="BH51">
        <v>5.8</v>
      </c>
      <c r="BI51">
        <v>1.33</v>
      </c>
      <c r="BJ51">
        <v>0.43</v>
      </c>
      <c r="BK51">
        <v>1.66</v>
      </c>
      <c r="BL51">
        <v>0</v>
      </c>
      <c r="BM51">
        <v>7.0000000000000007E-2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2.8443610000000001</v>
      </c>
      <c r="BU51">
        <v>1.285531</v>
      </c>
      <c r="BV51">
        <v>2.3701919999999999</v>
      </c>
      <c r="BW51">
        <v>1.7217290000000001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3.3641679999999998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0.92096299999999998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75.292674999999988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656.37817700000005</v>
      </c>
      <c r="L52">
        <v>314.479241</v>
      </c>
      <c r="M52">
        <v>89.008067999999994</v>
      </c>
      <c r="N52">
        <v>114.13977199999999</v>
      </c>
      <c r="O52">
        <v>119.53624499999999</v>
      </c>
      <c r="P52">
        <v>116.09661800000001</v>
      </c>
      <c r="Q52">
        <v>20.654814999999999</v>
      </c>
      <c r="R52">
        <v>37.289130999999998</v>
      </c>
      <c r="S52">
        <v>24.946014999999999</v>
      </c>
      <c r="T52">
        <v>0.53642400000000001</v>
      </c>
      <c r="U52">
        <v>334.28315199999997</v>
      </c>
      <c r="V52">
        <v>19.412227000000001</v>
      </c>
      <c r="W52">
        <v>40.701171000000002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43.459539999999997</v>
      </c>
      <c r="AH52">
        <v>0</v>
      </c>
      <c r="AI52">
        <v>0</v>
      </c>
      <c r="AJ52">
        <v>0</v>
      </c>
      <c r="AK52">
        <v>53.030780999999998</v>
      </c>
      <c r="AL52">
        <v>2.4487760000000001</v>
      </c>
      <c r="AM52">
        <v>0</v>
      </c>
      <c r="AN52">
        <v>0.58172299999999999</v>
      </c>
      <c r="AO52">
        <v>0</v>
      </c>
      <c r="AP52">
        <v>1.4724839999999999</v>
      </c>
      <c r="AQ52">
        <v>0</v>
      </c>
      <c r="AR52">
        <v>3.1725650000000001</v>
      </c>
      <c r="AS52">
        <v>5.1542680000000001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75.302674999999994</v>
      </c>
      <c r="BA52">
        <f t="shared" si="1"/>
        <v>2185.8168679999999</v>
      </c>
      <c r="BD52">
        <v>4.99</v>
      </c>
      <c r="BE52">
        <v>1.84</v>
      </c>
      <c r="BF52">
        <v>2.12</v>
      </c>
      <c r="BG52">
        <v>1.71</v>
      </c>
      <c r="BH52">
        <v>5.8</v>
      </c>
      <c r="BI52">
        <v>1.33</v>
      </c>
      <c r="BJ52">
        <v>0.43</v>
      </c>
      <c r="BK52">
        <v>1.66</v>
      </c>
      <c r="BL52">
        <v>0</v>
      </c>
      <c r="BM52">
        <v>0.08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2.8443610000000001</v>
      </c>
      <c r="BU52">
        <v>1.285531</v>
      </c>
      <c r="BV52">
        <v>2.3701919999999999</v>
      </c>
      <c r="BW52">
        <v>1.7217290000000001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3.3641679999999998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0.92096299999999998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75.302674999999994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656.37817700000005</v>
      </c>
      <c r="L53">
        <v>314.479241</v>
      </c>
      <c r="M53">
        <v>89.008067999999994</v>
      </c>
      <c r="N53">
        <v>114.13977199999999</v>
      </c>
      <c r="O53">
        <v>119.53624499999999</v>
      </c>
      <c r="P53">
        <v>116.09661800000001</v>
      </c>
      <c r="Q53">
        <v>20.654814999999999</v>
      </c>
      <c r="R53">
        <v>37.289130999999998</v>
      </c>
      <c r="S53">
        <v>24.946014999999999</v>
      </c>
      <c r="T53">
        <v>0.53642400000000001</v>
      </c>
      <c r="U53">
        <v>334.28315199999997</v>
      </c>
      <c r="V53">
        <v>19.412227000000001</v>
      </c>
      <c r="W53">
        <v>40.701171000000002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43.459539999999997</v>
      </c>
      <c r="AH53">
        <v>0</v>
      </c>
      <c r="AI53">
        <v>0</v>
      </c>
      <c r="AJ53">
        <v>0</v>
      </c>
      <c r="AK53">
        <v>53.030780999999998</v>
      </c>
      <c r="AL53">
        <v>2.4487760000000001</v>
      </c>
      <c r="AM53">
        <v>0</v>
      </c>
      <c r="AN53">
        <v>0.58172299999999999</v>
      </c>
      <c r="AO53">
        <v>0</v>
      </c>
      <c r="AP53">
        <v>1.4724839999999999</v>
      </c>
      <c r="AQ53">
        <v>0</v>
      </c>
      <c r="AR53">
        <v>2.115043</v>
      </c>
      <c r="AS53">
        <v>5.1542680000000001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75.302674999999994</v>
      </c>
      <c r="BA53">
        <f t="shared" si="1"/>
        <v>2184.7593459999998</v>
      </c>
      <c r="BD53">
        <v>4.99</v>
      </c>
      <c r="BE53">
        <v>1.84</v>
      </c>
      <c r="BF53">
        <v>2.12</v>
      </c>
      <c r="BG53">
        <v>1.71</v>
      </c>
      <c r="BH53">
        <v>5.8</v>
      </c>
      <c r="BI53">
        <v>1.33</v>
      </c>
      <c r="BJ53">
        <v>0.43</v>
      </c>
      <c r="BK53">
        <v>1.66</v>
      </c>
      <c r="BL53">
        <v>0</v>
      </c>
      <c r="BM53">
        <v>0.08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2.8443610000000001</v>
      </c>
      <c r="BU53">
        <v>1.285531</v>
      </c>
      <c r="BV53">
        <v>2.3701919999999999</v>
      </c>
      <c r="BW53">
        <v>1.7217290000000001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3.3641679999999998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0.92096299999999998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75.302674999999994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656.37817700000005</v>
      </c>
      <c r="L54">
        <v>314.479241</v>
      </c>
      <c r="M54">
        <v>89.008067999999994</v>
      </c>
      <c r="N54">
        <v>114.13977199999999</v>
      </c>
      <c r="O54">
        <v>119.53624499999999</v>
      </c>
      <c r="P54">
        <v>116.09661800000001</v>
      </c>
      <c r="Q54">
        <v>20.654814999999999</v>
      </c>
      <c r="R54">
        <v>37.289130999999998</v>
      </c>
      <c r="S54">
        <v>24.946014999999999</v>
      </c>
      <c r="T54">
        <v>0.53642400000000001</v>
      </c>
      <c r="U54">
        <v>334.28315199999997</v>
      </c>
      <c r="V54">
        <v>19.412227000000001</v>
      </c>
      <c r="W54">
        <v>40.701171000000002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43.459539999999997</v>
      </c>
      <c r="AH54">
        <v>0</v>
      </c>
      <c r="AI54">
        <v>0</v>
      </c>
      <c r="AJ54">
        <v>0</v>
      </c>
      <c r="AK54">
        <v>53.030780999999998</v>
      </c>
      <c r="AL54">
        <v>2.4487760000000001</v>
      </c>
      <c r="AM54">
        <v>0</v>
      </c>
      <c r="AN54">
        <v>0.58172299999999999</v>
      </c>
      <c r="AO54">
        <v>0</v>
      </c>
      <c r="AP54">
        <v>1.4724839999999999</v>
      </c>
      <c r="AQ54">
        <v>4.04617</v>
      </c>
      <c r="AR54">
        <v>2.115043</v>
      </c>
      <c r="AS54">
        <v>5.1542680000000001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75.242674999999991</v>
      </c>
      <c r="BA54">
        <f t="shared" si="1"/>
        <v>2188.745516</v>
      </c>
      <c r="BD54">
        <v>4.99</v>
      </c>
      <c r="BE54">
        <v>1.84</v>
      </c>
      <c r="BF54">
        <v>2.12</v>
      </c>
      <c r="BG54">
        <v>1.71</v>
      </c>
      <c r="BH54">
        <v>5.8</v>
      </c>
      <c r="BI54">
        <v>1.28</v>
      </c>
      <c r="BJ54">
        <v>0.42</v>
      </c>
      <c r="BK54">
        <v>1.66</v>
      </c>
      <c r="BL54">
        <v>0</v>
      </c>
      <c r="BM54">
        <v>0.08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2.8443610000000001</v>
      </c>
      <c r="BU54">
        <v>1.285531</v>
      </c>
      <c r="BV54">
        <v>2.3701919999999999</v>
      </c>
      <c r="BW54">
        <v>1.7217290000000001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3.3641679999999998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0.92096299999999998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75.242674999999991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656.37817700000005</v>
      </c>
      <c r="L55">
        <v>314.479241</v>
      </c>
      <c r="M55">
        <v>89.008067999999994</v>
      </c>
      <c r="N55">
        <v>114.13977199999999</v>
      </c>
      <c r="O55">
        <v>119.53624499999999</v>
      </c>
      <c r="P55">
        <v>116.09661800000001</v>
      </c>
      <c r="Q55">
        <v>20.654814999999999</v>
      </c>
      <c r="R55">
        <v>37.289130999999998</v>
      </c>
      <c r="S55">
        <v>24.946014999999999</v>
      </c>
      <c r="T55">
        <v>0.53642400000000001</v>
      </c>
      <c r="U55">
        <v>334.28315199999997</v>
      </c>
      <c r="V55">
        <v>19.412227000000001</v>
      </c>
      <c r="W55">
        <v>40.701171000000002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43.459539999999997</v>
      </c>
      <c r="AH55">
        <v>0</v>
      </c>
      <c r="AI55">
        <v>0</v>
      </c>
      <c r="AJ55">
        <v>0</v>
      </c>
      <c r="AK55">
        <v>53.030780999999998</v>
      </c>
      <c r="AL55">
        <v>2.4487760000000001</v>
      </c>
      <c r="AM55">
        <v>0</v>
      </c>
      <c r="AN55">
        <v>0.58172299999999999</v>
      </c>
      <c r="AO55">
        <v>0</v>
      </c>
      <c r="AP55">
        <v>1.4724839999999999</v>
      </c>
      <c r="AQ55">
        <v>15.805350000000001</v>
      </c>
      <c r="AR55">
        <v>6.3451300000000002</v>
      </c>
      <c r="AS55">
        <v>5.1542680000000001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75.198024999999987</v>
      </c>
      <c r="BA55">
        <f t="shared" si="1"/>
        <v>2204.6901330000005</v>
      </c>
      <c r="BD55">
        <v>4.99</v>
      </c>
      <c r="BE55">
        <v>1.84</v>
      </c>
      <c r="BF55">
        <v>2.12</v>
      </c>
      <c r="BG55">
        <v>1.71</v>
      </c>
      <c r="BH55">
        <v>5.8</v>
      </c>
      <c r="BI55">
        <v>1.28</v>
      </c>
      <c r="BJ55">
        <v>0.42</v>
      </c>
      <c r="BK55">
        <v>1.66</v>
      </c>
      <c r="BL55">
        <v>0</v>
      </c>
      <c r="BM55">
        <v>0.08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2.8443610000000001</v>
      </c>
      <c r="BU55">
        <v>1.285531</v>
      </c>
      <c r="BV55">
        <v>2.325542</v>
      </c>
      <c r="BW55">
        <v>1.7217290000000001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3.3641679999999998</v>
      </c>
      <c r="CN55">
        <v>1.6969030000000001</v>
      </c>
      <c r="CO55">
        <v>4.113702</v>
      </c>
      <c r="CP55">
        <v>4.0792169999999999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0.92096299999999998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75.198024999999987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656.37817700000005</v>
      </c>
      <c r="L56">
        <v>314.479241</v>
      </c>
      <c r="M56">
        <v>89.008067999999994</v>
      </c>
      <c r="N56">
        <v>114.13977199999999</v>
      </c>
      <c r="O56">
        <v>119.53624499999999</v>
      </c>
      <c r="P56">
        <v>116.09661800000001</v>
      </c>
      <c r="Q56">
        <v>20.654814999999999</v>
      </c>
      <c r="R56">
        <v>37.289130999999998</v>
      </c>
      <c r="S56">
        <v>24.946014999999999</v>
      </c>
      <c r="T56">
        <v>0.53642400000000001</v>
      </c>
      <c r="U56">
        <v>334.28315199999997</v>
      </c>
      <c r="V56">
        <v>19.412227000000001</v>
      </c>
      <c r="W56">
        <v>40.701171000000002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43.459539999999997</v>
      </c>
      <c r="AH56">
        <v>0</v>
      </c>
      <c r="AI56">
        <v>0</v>
      </c>
      <c r="AJ56">
        <v>0</v>
      </c>
      <c r="AK56">
        <v>53.030780999999998</v>
      </c>
      <c r="AL56">
        <v>2.4487760000000001</v>
      </c>
      <c r="AM56">
        <v>0</v>
      </c>
      <c r="AN56">
        <v>0.58172299999999999</v>
      </c>
      <c r="AO56">
        <v>0</v>
      </c>
      <c r="AP56">
        <v>1.4724839999999999</v>
      </c>
      <c r="AQ56">
        <v>15.805350000000001</v>
      </c>
      <c r="AR56">
        <v>26.438040000000001</v>
      </c>
      <c r="AS56">
        <v>5.1542680000000001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75.198024999999987</v>
      </c>
      <c r="BA56">
        <f t="shared" si="1"/>
        <v>2224.7830430000004</v>
      </c>
      <c r="BD56">
        <v>4.99</v>
      </c>
      <c r="BE56">
        <v>1.84</v>
      </c>
      <c r="BF56">
        <v>2.12</v>
      </c>
      <c r="BG56">
        <v>1.71</v>
      </c>
      <c r="BH56">
        <v>5.8</v>
      </c>
      <c r="BI56">
        <v>1.28</v>
      </c>
      <c r="BJ56">
        <v>0.42</v>
      </c>
      <c r="BK56">
        <v>1.66</v>
      </c>
      <c r="BL56">
        <v>0</v>
      </c>
      <c r="BM56">
        <v>0.08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2.8443610000000001</v>
      </c>
      <c r="BU56">
        <v>1.285531</v>
      </c>
      <c r="BV56">
        <v>2.325542</v>
      </c>
      <c r="BW56">
        <v>1.7217290000000001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3.3641679999999998</v>
      </c>
      <c r="CN56">
        <v>1.6969030000000001</v>
      </c>
      <c r="CO56">
        <v>4.113702</v>
      </c>
      <c r="CP56">
        <v>4.0792169999999999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75.198024999999987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656.37817700000005</v>
      </c>
      <c r="L57">
        <v>314.479241</v>
      </c>
      <c r="M57">
        <v>89.008067999999994</v>
      </c>
      <c r="N57">
        <v>114.13977199999999</v>
      </c>
      <c r="O57">
        <v>119.53624499999999</v>
      </c>
      <c r="P57">
        <v>116.09661800000001</v>
      </c>
      <c r="Q57">
        <v>20.654814999999999</v>
      </c>
      <c r="R57">
        <v>37.289130999999998</v>
      </c>
      <c r="S57">
        <v>24.946014999999999</v>
      </c>
      <c r="T57">
        <v>0.53642400000000001</v>
      </c>
      <c r="U57">
        <v>334.28315199999997</v>
      </c>
      <c r="V57">
        <v>19.412227000000001</v>
      </c>
      <c r="W57">
        <v>40.701171000000002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43.459539999999997</v>
      </c>
      <c r="AH57">
        <v>0</v>
      </c>
      <c r="AI57">
        <v>0</v>
      </c>
      <c r="AJ57">
        <v>0</v>
      </c>
      <c r="AK57">
        <v>53.030780999999998</v>
      </c>
      <c r="AL57">
        <v>2.4487760000000001</v>
      </c>
      <c r="AM57">
        <v>0</v>
      </c>
      <c r="AN57">
        <v>0.58172299999999999</v>
      </c>
      <c r="AO57">
        <v>0</v>
      </c>
      <c r="AP57">
        <v>1.4724839999999999</v>
      </c>
      <c r="AQ57">
        <v>15.805350000000001</v>
      </c>
      <c r="AR57">
        <v>26.438040000000001</v>
      </c>
      <c r="AS57">
        <v>5.1542680000000001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75.198024999999987</v>
      </c>
      <c r="BA57">
        <f t="shared" si="1"/>
        <v>2224.7830430000004</v>
      </c>
      <c r="BD57">
        <v>4.99</v>
      </c>
      <c r="BE57">
        <v>1.84</v>
      </c>
      <c r="BF57">
        <v>2.12</v>
      </c>
      <c r="BG57">
        <v>1.71</v>
      </c>
      <c r="BH57">
        <v>5.8</v>
      </c>
      <c r="BI57">
        <v>1.28</v>
      </c>
      <c r="BJ57">
        <v>0.42</v>
      </c>
      <c r="BK57">
        <v>1.66</v>
      </c>
      <c r="BL57">
        <v>0</v>
      </c>
      <c r="BM57">
        <v>0.08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2.8443610000000001</v>
      </c>
      <c r="BU57">
        <v>1.285531</v>
      </c>
      <c r="BV57">
        <v>2.325542</v>
      </c>
      <c r="BW57">
        <v>1.7217290000000001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3.3641679999999998</v>
      </c>
      <c r="CN57">
        <v>1.6969030000000001</v>
      </c>
      <c r="CO57">
        <v>4.113702</v>
      </c>
      <c r="CP57">
        <v>4.0792169999999999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0.92096299999999998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75.198024999999987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656.37817700000005</v>
      </c>
      <c r="L58">
        <v>314.479241</v>
      </c>
      <c r="M58">
        <v>89.008067999999994</v>
      </c>
      <c r="N58">
        <v>114.13977199999999</v>
      </c>
      <c r="O58">
        <v>119.53624499999999</v>
      </c>
      <c r="P58">
        <v>116.09661800000001</v>
      </c>
      <c r="Q58">
        <v>20.654814999999999</v>
      </c>
      <c r="R58">
        <v>37.289130999999998</v>
      </c>
      <c r="S58">
        <v>24.946014999999999</v>
      </c>
      <c r="T58">
        <v>0.53642400000000001</v>
      </c>
      <c r="U58">
        <v>334.28315199999997</v>
      </c>
      <c r="V58">
        <v>19.412227000000001</v>
      </c>
      <c r="W58">
        <v>40.701171000000002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43.459539999999997</v>
      </c>
      <c r="AH58">
        <v>0</v>
      </c>
      <c r="AI58">
        <v>0</v>
      </c>
      <c r="AJ58">
        <v>0</v>
      </c>
      <c r="AK58">
        <v>53.030780999999998</v>
      </c>
      <c r="AL58">
        <v>2.4487760000000001</v>
      </c>
      <c r="AM58">
        <v>0</v>
      </c>
      <c r="AN58">
        <v>0.58172299999999999</v>
      </c>
      <c r="AO58">
        <v>0</v>
      </c>
      <c r="AP58">
        <v>1.4724839999999999</v>
      </c>
      <c r="AQ58">
        <v>15.805350000000001</v>
      </c>
      <c r="AR58">
        <v>2.115043</v>
      </c>
      <c r="AS58">
        <v>5.1542680000000001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75.198024999999987</v>
      </c>
      <c r="BA58">
        <f t="shared" si="1"/>
        <v>2200.4600460000001</v>
      </c>
      <c r="BD58">
        <v>4.99</v>
      </c>
      <c r="BE58">
        <v>1.84</v>
      </c>
      <c r="BF58">
        <v>2.12</v>
      </c>
      <c r="BG58">
        <v>1.71</v>
      </c>
      <c r="BH58">
        <v>5.8</v>
      </c>
      <c r="BI58">
        <v>1.28</v>
      </c>
      <c r="BJ58">
        <v>0.42</v>
      </c>
      <c r="BK58">
        <v>1.66</v>
      </c>
      <c r="BL58">
        <v>0</v>
      </c>
      <c r="BM58">
        <v>0.08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2.8443610000000001</v>
      </c>
      <c r="BU58">
        <v>1.285531</v>
      </c>
      <c r="BV58">
        <v>2.325542</v>
      </c>
      <c r="BW58">
        <v>1.7217290000000001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3.3641679999999998</v>
      </c>
      <c r="CN58">
        <v>1.6969030000000001</v>
      </c>
      <c r="CO58">
        <v>4.113702</v>
      </c>
      <c r="CP58">
        <v>4.0792169999999999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0.92096299999999998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75.198024999999987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656.37817700000005</v>
      </c>
      <c r="L59">
        <v>314.479241</v>
      </c>
      <c r="M59">
        <v>89.008067999999994</v>
      </c>
      <c r="N59">
        <v>114.13977199999999</v>
      </c>
      <c r="O59">
        <v>119.53624499999999</v>
      </c>
      <c r="P59">
        <v>116.09661800000001</v>
      </c>
      <c r="Q59">
        <v>20.654814999999999</v>
      </c>
      <c r="R59">
        <v>37.289130999999998</v>
      </c>
      <c r="S59">
        <v>24.946014999999999</v>
      </c>
      <c r="T59">
        <v>0.53642400000000001</v>
      </c>
      <c r="U59">
        <v>334.28315199999997</v>
      </c>
      <c r="V59">
        <v>19.412227000000001</v>
      </c>
      <c r="W59">
        <v>40.701171000000002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43.459539999999997</v>
      </c>
      <c r="AH59">
        <v>0</v>
      </c>
      <c r="AI59">
        <v>0</v>
      </c>
      <c r="AJ59">
        <v>0</v>
      </c>
      <c r="AK59">
        <v>53.030780999999998</v>
      </c>
      <c r="AL59">
        <v>2.4487760000000001</v>
      </c>
      <c r="AM59">
        <v>0</v>
      </c>
      <c r="AN59">
        <v>0.58172299999999999</v>
      </c>
      <c r="AO59">
        <v>0</v>
      </c>
      <c r="AP59">
        <v>1.4724839999999999</v>
      </c>
      <c r="AQ59">
        <v>15.805350000000001</v>
      </c>
      <c r="AR59">
        <v>2.115043</v>
      </c>
      <c r="AS59">
        <v>5.1542680000000001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75.198024999999987</v>
      </c>
      <c r="BA59">
        <f t="shared" si="1"/>
        <v>2200.4600460000001</v>
      </c>
      <c r="BD59">
        <v>4.99</v>
      </c>
      <c r="BE59">
        <v>1.84</v>
      </c>
      <c r="BF59">
        <v>2.12</v>
      </c>
      <c r="BG59">
        <v>1.71</v>
      </c>
      <c r="BH59">
        <v>5.8</v>
      </c>
      <c r="BI59">
        <v>1.28</v>
      </c>
      <c r="BJ59">
        <v>0.42</v>
      </c>
      <c r="BK59">
        <v>1.66</v>
      </c>
      <c r="BL59">
        <v>0</v>
      </c>
      <c r="BM59">
        <v>0.08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2.8443610000000001</v>
      </c>
      <c r="BU59">
        <v>1.285531</v>
      </c>
      <c r="BV59">
        <v>2.325542</v>
      </c>
      <c r="BW59">
        <v>1.7217290000000001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3.3641679999999998</v>
      </c>
      <c r="CN59">
        <v>1.6969030000000001</v>
      </c>
      <c r="CO59">
        <v>4.113702</v>
      </c>
      <c r="CP59">
        <v>4.0792169999999999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0.92096299999999998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75.198024999999987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656.37817700000005</v>
      </c>
      <c r="L60">
        <v>314.479241</v>
      </c>
      <c r="M60">
        <v>89.008067999999994</v>
      </c>
      <c r="N60">
        <v>114.13977199999999</v>
      </c>
      <c r="O60">
        <v>119.53624499999999</v>
      </c>
      <c r="P60">
        <v>116.09661800000001</v>
      </c>
      <c r="Q60">
        <v>20.654814999999999</v>
      </c>
      <c r="R60">
        <v>37.289130999999998</v>
      </c>
      <c r="S60">
        <v>24.946014999999999</v>
      </c>
      <c r="T60">
        <v>0.53642400000000001</v>
      </c>
      <c r="U60">
        <v>334.28315199999997</v>
      </c>
      <c r="V60">
        <v>19.412227000000001</v>
      </c>
      <c r="W60">
        <v>40.701171000000002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43.459539999999997</v>
      </c>
      <c r="AH60">
        <v>0</v>
      </c>
      <c r="AI60">
        <v>0</v>
      </c>
      <c r="AJ60">
        <v>0</v>
      </c>
      <c r="AK60">
        <v>53.030780999999998</v>
      </c>
      <c r="AL60">
        <v>2.4487760000000001</v>
      </c>
      <c r="AM60">
        <v>0</v>
      </c>
      <c r="AN60">
        <v>0.58172299999999999</v>
      </c>
      <c r="AO60">
        <v>0</v>
      </c>
      <c r="AP60">
        <v>1.4724839999999999</v>
      </c>
      <c r="AQ60">
        <v>15.805350000000001</v>
      </c>
      <c r="AR60">
        <v>2.115043</v>
      </c>
      <c r="AS60">
        <v>5.1542680000000001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75.198024999999987</v>
      </c>
      <c r="BA60">
        <f t="shared" si="1"/>
        <v>2200.4600460000001</v>
      </c>
      <c r="BD60">
        <v>4.99</v>
      </c>
      <c r="BE60">
        <v>1.84</v>
      </c>
      <c r="BF60">
        <v>2.12</v>
      </c>
      <c r="BG60">
        <v>1.71</v>
      </c>
      <c r="BH60">
        <v>5.8</v>
      </c>
      <c r="BI60">
        <v>1.28</v>
      </c>
      <c r="BJ60">
        <v>0.42</v>
      </c>
      <c r="BK60">
        <v>1.66</v>
      </c>
      <c r="BL60">
        <v>0</v>
      </c>
      <c r="BM60">
        <v>0.08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2.8443610000000001</v>
      </c>
      <c r="BU60">
        <v>1.285531</v>
      </c>
      <c r="BV60">
        <v>2.325542</v>
      </c>
      <c r="BW60">
        <v>1.7217290000000001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3.3641679999999998</v>
      </c>
      <c r="CN60">
        <v>1.6969030000000001</v>
      </c>
      <c r="CO60">
        <v>4.113702</v>
      </c>
      <c r="CP60">
        <v>4.0792169999999999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0.92096299999999998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75.198024999999987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656.37817700000005</v>
      </c>
      <c r="L61">
        <v>314.479241</v>
      </c>
      <c r="M61">
        <v>89.008067999999994</v>
      </c>
      <c r="N61">
        <v>114.13977199999999</v>
      </c>
      <c r="O61">
        <v>119.53624499999999</v>
      </c>
      <c r="P61">
        <v>116.09661800000001</v>
      </c>
      <c r="Q61">
        <v>20.654814999999999</v>
      </c>
      <c r="R61">
        <v>37.289130999999998</v>
      </c>
      <c r="S61">
        <v>24.946014999999999</v>
      </c>
      <c r="T61">
        <v>0.53642400000000001</v>
      </c>
      <c r="U61">
        <v>334.28315199999997</v>
      </c>
      <c r="V61">
        <v>19.412227000000001</v>
      </c>
      <c r="W61">
        <v>40.701171000000002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43.459539999999997</v>
      </c>
      <c r="AH61">
        <v>0</v>
      </c>
      <c r="AI61">
        <v>0</v>
      </c>
      <c r="AJ61">
        <v>0</v>
      </c>
      <c r="AK61">
        <v>53.030780999999998</v>
      </c>
      <c r="AL61">
        <v>2.4487760000000001</v>
      </c>
      <c r="AM61">
        <v>0</v>
      </c>
      <c r="AN61">
        <v>0.58172299999999999</v>
      </c>
      <c r="AO61">
        <v>0</v>
      </c>
      <c r="AP61">
        <v>1.4724839999999999</v>
      </c>
      <c r="AQ61">
        <v>15.805350000000001</v>
      </c>
      <c r="AR61">
        <v>1.0575220000000001</v>
      </c>
      <c r="AS61">
        <v>5.1542680000000001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75.198024999999987</v>
      </c>
      <c r="BA61">
        <f t="shared" si="1"/>
        <v>2199.4025250000004</v>
      </c>
      <c r="BD61">
        <v>4.99</v>
      </c>
      <c r="BE61">
        <v>1.84</v>
      </c>
      <c r="BF61">
        <v>2.12</v>
      </c>
      <c r="BG61">
        <v>1.71</v>
      </c>
      <c r="BH61">
        <v>5.8</v>
      </c>
      <c r="BI61">
        <v>1.28</v>
      </c>
      <c r="BJ61">
        <v>0.42</v>
      </c>
      <c r="BK61">
        <v>1.66</v>
      </c>
      <c r="BL61">
        <v>0</v>
      </c>
      <c r="BM61">
        <v>0.08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2.8443610000000001</v>
      </c>
      <c r="BU61">
        <v>1.285531</v>
      </c>
      <c r="BV61">
        <v>2.325542</v>
      </c>
      <c r="BW61">
        <v>1.7217290000000001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3.3641679999999998</v>
      </c>
      <c r="CN61">
        <v>1.6969030000000001</v>
      </c>
      <c r="CO61">
        <v>4.113702</v>
      </c>
      <c r="CP61">
        <v>4.0792169999999999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0.92096299999999998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75.198024999999987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656.37817700000005</v>
      </c>
      <c r="L62">
        <v>314.479241</v>
      </c>
      <c r="M62">
        <v>89.008067999999994</v>
      </c>
      <c r="N62">
        <v>114.13977199999999</v>
      </c>
      <c r="O62">
        <v>119.53624499999999</v>
      </c>
      <c r="P62">
        <v>116.09661800000001</v>
      </c>
      <c r="Q62">
        <v>20.654814999999999</v>
      </c>
      <c r="R62">
        <v>37.289130999999998</v>
      </c>
      <c r="S62">
        <v>24.946014999999999</v>
      </c>
      <c r="T62">
        <v>0.53642400000000001</v>
      </c>
      <c r="U62">
        <v>334.28315199999997</v>
      </c>
      <c r="V62">
        <v>19.412227000000001</v>
      </c>
      <c r="W62">
        <v>40.701171000000002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43.459539999999997</v>
      </c>
      <c r="AH62">
        <v>0</v>
      </c>
      <c r="AI62">
        <v>0</v>
      </c>
      <c r="AJ62">
        <v>0</v>
      </c>
      <c r="AK62">
        <v>53.030780999999998</v>
      </c>
      <c r="AL62">
        <v>2.4487760000000001</v>
      </c>
      <c r="AM62">
        <v>0</v>
      </c>
      <c r="AN62">
        <v>0.58172299999999999</v>
      </c>
      <c r="AO62">
        <v>0</v>
      </c>
      <c r="AP62">
        <v>1.4724839999999999</v>
      </c>
      <c r="AQ62">
        <v>15.805350000000001</v>
      </c>
      <c r="AR62">
        <v>1.0575220000000001</v>
      </c>
      <c r="AS62">
        <v>5.1542680000000001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75.168024999999986</v>
      </c>
      <c r="BA62">
        <f t="shared" si="1"/>
        <v>2199.3725250000002</v>
      </c>
      <c r="BD62">
        <v>4.99</v>
      </c>
      <c r="BE62">
        <v>1.84</v>
      </c>
      <c r="BF62">
        <v>2.12</v>
      </c>
      <c r="BG62">
        <v>1.71</v>
      </c>
      <c r="BH62">
        <v>5.8</v>
      </c>
      <c r="BI62">
        <v>1.25</v>
      </c>
      <c r="BJ62">
        <v>0.42</v>
      </c>
      <c r="BK62">
        <v>1.66</v>
      </c>
      <c r="BL62">
        <v>0</v>
      </c>
      <c r="BM62">
        <v>0.08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2.8443610000000001</v>
      </c>
      <c r="BU62">
        <v>1.285531</v>
      </c>
      <c r="BV62">
        <v>2.325542</v>
      </c>
      <c r="BW62">
        <v>1.7217290000000001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3.3641679999999998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0.92096299999999998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75.168024999999986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656.37817700000005</v>
      </c>
      <c r="L63">
        <v>314.479241</v>
      </c>
      <c r="M63">
        <v>89.008067999999994</v>
      </c>
      <c r="N63">
        <v>114.13977199999999</v>
      </c>
      <c r="O63">
        <v>119.53624499999999</v>
      </c>
      <c r="P63">
        <v>116.09661800000001</v>
      </c>
      <c r="Q63">
        <v>16.234202</v>
      </c>
      <c r="R63">
        <v>37.289130999999998</v>
      </c>
      <c r="S63">
        <v>24.946014999999999</v>
      </c>
      <c r="T63">
        <v>0.53642400000000001</v>
      </c>
      <c r="U63">
        <v>334.28315199999997</v>
      </c>
      <c r="V63">
        <v>19.412227000000001</v>
      </c>
      <c r="W63">
        <v>40.701171000000002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43.459539999999997</v>
      </c>
      <c r="AH63">
        <v>0</v>
      </c>
      <c r="AI63">
        <v>0</v>
      </c>
      <c r="AJ63">
        <v>0</v>
      </c>
      <c r="AK63">
        <v>53.030780999999998</v>
      </c>
      <c r="AL63">
        <v>2.4487760000000001</v>
      </c>
      <c r="AM63">
        <v>0</v>
      </c>
      <c r="AN63">
        <v>0.58172299999999999</v>
      </c>
      <c r="AO63">
        <v>0</v>
      </c>
      <c r="AP63">
        <v>1.4724839999999999</v>
      </c>
      <c r="AQ63">
        <v>31.231372</v>
      </c>
      <c r="AR63">
        <v>1.0575220000000001</v>
      </c>
      <c r="AS63">
        <v>5.1542680000000001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75.168024999999986</v>
      </c>
      <c r="BA63">
        <f t="shared" si="1"/>
        <v>2210.3779340000001</v>
      </c>
      <c r="BD63">
        <v>4.99</v>
      </c>
      <c r="BE63">
        <v>1.84</v>
      </c>
      <c r="BF63">
        <v>2.12</v>
      </c>
      <c r="BG63">
        <v>1.71</v>
      </c>
      <c r="BH63">
        <v>5.8</v>
      </c>
      <c r="BI63">
        <v>1.25</v>
      </c>
      <c r="BJ63">
        <v>0.42</v>
      </c>
      <c r="BK63">
        <v>1.66</v>
      </c>
      <c r="BL63">
        <v>0</v>
      </c>
      <c r="BM63">
        <v>0.08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2.8443610000000001</v>
      </c>
      <c r="BU63">
        <v>1.285531</v>
      </c>
      <c r="BV63">
        <v>2.325542</v>
      </c>
      <c r="BW63">
        <v>1.7217290000000001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3.3641679999999998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0.92096299999999998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75.168024999999986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656.37817700000005</v>
      </c>
      <c r="L64">
        <v>314.479241</v>
      </c>
      <c r="M64">
        <v>89.008067999999994</v>
      </c>
      <c r="N64">
        <v>114.13977199999999</v>
      </c>
      <c r="O64">
        <v>119.53624499999999</v>
      </c>
      <c r="P64">
        <v>116.09661800000001</v>
      </c>
      <c r="Q64">
        <v>20.654814999999999</v>
      </c>
      <c r="R64">
        <v>37.289130999999998</v>
      </c>
      <c r="S64">
        <v>24.946014999999999</v>
      </c>
      <c r="T64">
        <v>0.53642400000000001</v>
      </c>
      <c r="U64">
        <v>334.28315199999997</v>
      </c>
      <c r="V64">
        <v>19.412227000000001</v>
      </c>
      <c r="W64">
        <v>40.701171000000002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43.459539999999997</v>
      </c>
      <c r="AH64">
        <v>0</v>
      </c>
      <c r="AI64">
        <v>0</v>
      </c>
      <c r="AJ64">
        <v>0</v>
      </c>
      <c r="AK64">
        <v>53.030780999999998</v>
      </c>
      <c r="AL64">
        <v>2.4487760000000001</v>
      </c>
      <c r="AM64">
        <v>0</v>
      </c>
      <c r="AN64">
        <v>0.58172299999999999</v>
      </c>
      <c r="AO64">
        <v>0</v>
      </c>
      <c r="AP64">
        <v>1.4724839999999999</v>
      </c>
      <c r="AQ64">
        <v>46.847057</v>
      </c>
      <c r="AR64">
        <v>1.0575220000000001</v>
      </c>
      <c r="AS64">
        <v>5.1542680000000001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75.168024999999986</v>
      </c>
      <c r="BA64">
        <f t="shared" si="1"/>
        <v>2230.4142320000001</v>
      </c>
      <c r="BD64">
        <v>4.99</v>
      </c>
      <c r="BE64">
        <v>1.84</v>
      </c>
      <c r="BF64">
        <v>2.12</v>
      </c>
      <c r="BG64">
        <v>1.71</v>
      </c>
      <c r="BH64">
        <v>5.8</v>
      </c>
      <c r="BI64">
        <v>1.25</v>
      </c>
      <c r="BJ64">
        <v>0.42</v>
      </c>
      <c r="BK64">
        <v>1.66</v>
      </c>
      <c r="BL64">
        <v>0</v>
      </c>
      <c r="BM64">
        <v>0.08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2.8443610000000001</v>
      </c>
      <c r="BU64">
        <v>1.285531</v>
      </c>
      <c r="BV64">
        <v>2.325542</v>
      </c>
      <c r="BW64">
        <v>1.7217290000000001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3.3641679999999998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0.92096299999999998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75.168024999999986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656.37817700000005</v>
      </c>
      <c r="L65">
        <v>314.479241</v>
      </c>
      <c r="M65">
        <v>89.008067999999994</v>
      </c>
      <c r="N65">
        <v>114.13977199999999</v>
      </c>
      <c r="O65">
        <v>119.53624499999999</v>
      </c>
      <c r="P65">
        <v>116.09661800000001</v>
      </c>
      <c r="Q65">
        <v>20.654814999999999</v>
      </c>
      <c r="R65">
        <v>37.289130999999998</v>
      </c>
      <c r="S65">
        <v>24.946014999999999</v>
      </c>
      <c r="T65">
        <v>0.53642400000000001</v>
      </c>
      <c r="U65">
        <v>334.28315199999997</v>
      </c>
      <c r="V65">
        <v>19.412227000000001</v>
      </c>
      <c r="W65">
        <v>40.701171000000002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8.7590380000000003</v>
      </c>
      <c r="AG65">
        <v>43.459539999999997</v>
      </c>
      <c r="AH65">
        <v>0</v>
      </c>
      <c r="AI65">
        <v>0</v>
      </c>
      <c r="AJ65">
        <v>0</v>
      </c>
      <c r="AK65">
        <v>53.030780999999998</v>
      </c>
      <c r="AL65">
        <v>2.4487760000000001</v>
      </c>
      <c r="AM65">
        <v>0</v>
      </c>
      <c r="AN65">
        <v>0.58172299999999999</v>
      </c>
      <c r="AO65">
        <v>0</v>
      </c>
      <c r="AP65">
        <v>1.4724839999999999</v>
      </c>
      <c r="AQ65">
        <v>46.847057</v>
      </c>
      <c r="AR65">
        <v>1.0575220000000001</v>
      </c>
      <c r="AS65">
        <v>4.5099850000000004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75.223730999999987</v>
      </c>
      <c r="BA65">
        <f t="shared" si="1"/>
        <v>2229.8256550000006</v>
      </c>
      <c r="BD65">
        <v>4.99</v>
      </c>
      <c r="BE65">
        <v>1.84</v>
      </c>
      <c r="BF65">
        <v>2.12</v>
      </c>
      <c r="BG65">
        <v>1.71</v>
      </c>
      <c r="BH65">
        <v>5.8</v>
      </c>
      <c r="BI65">
        <v>1.25</v>
      </c>
      <c r="BJ65">
        <v>0.42</v>
      </c>
      <c r="BK65">
        <v>1.66</v>
      </c>
      <c r="BL65">
        <v>0</v>
      </c>
      <c r="BM65">
        <v>0.09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2.8443610000000001</v>
      </c>
      <c r="BU65">
        <v>1.285531</v>
      </c>
      <c r="BV65">
        <v>2.325542</v>
      </c>
      <c r="BW65">
        <v>1.7674350000000001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3.3641679999999998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0.92096299999999998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75.223730999999987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656.37817700000005</v>
      </c>
      <c r="L66">
        <v>314.479241</v>
      </c>
      <c r="M66">
        <v>89.008067999999994</v>
      </c>
      <c r="N66">
        <v>114.13977199999999</v>
      </c>
      <c r="O66">
        <v>119.53624499999999</v>
      </c>
      <c r="P66">
        <v>116.09661800000001</v>
      </c>
      <c r="Q66">
        <v>20.654814999999999</v>
      </c>
      <c r="R66">
        <v>37.289130999999998</v>
      </c>
      <c r="S66">
        <v>24.946014999999999</v>
      </c>
      <c r="T66">
        <v>0.53642400000000001</v>
      </c>
      <c r="U66">
        <v>334.28315199999997</v>
      </c>
      <c r="V66">
        <v>19.412227000000001</v>
      </c>
      <c r="W66">
        <v>40.701171000000002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8.7590380000000003</v>
      </c>
      <c r="AG66">
        <v>43.459539999999997</v>
      </c>
      <c r="AH66">
        <v>0</v>
      </c>
      <c r="AI66">
        <v>0</v>
      </c>
      <c r="AJ66">
        <v>0</v>
      </c>
      <c r="AK66">
        <v>53.030780999999998</v>
      </c>
      <c r="AL66">
        <v>12.243878</v>
      </c>
      <c r="AM66">
        <v>0</v>
      </c>
      <c r="AN66">
        <v>0.58172299999999999</v>
      </c>
      <c r="AO66">
        <v>0</v>
      </c>
      <c r="AP66">
        <v>1.4724839999999999</v>
      </c>
      <c r="AQ66">
        <v>46.847057</v>
      </c>
      <c r="AR66">
        <v>2.115043</v>
      </c>
      <c r="AS66">
        <v>4.5099850000000004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75.228075999999987</v>
      </c>
      <c r="BA66">
        <f t="shared" si="1"/>
        <v>2240.6826230000001</v>
      </c>
      <c r="BD66">
        <v>4.99</v>
      </c>
      <c r="BE66">
        <v>1.84</v>
      </c>
      <c r="BF66">
        <v>2.12</v>
      </c>
      <c r="BG66">
        <v>1.71</v>
      </c>
      <c r="BH66">
        <v>5.8</v>
      </c>
      <c r="BI66">
        <v>1.25</v>
      </c>
      <c r="BJ66">
        <v>0.42</v>
      </c>
      <c r="BK66">
        <v>1.66</v>
      </c>
      <c r="BL66">
        <v>0</v>
      </c>
      <c r="BM66">
        <v>0.09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2.8443610000000001</v>
      </c>
      <c r="BU66">
        <v>1.285531</v>
      </c>
      <c r="BV66">
        <v>2.325542</v>
      </c>
      <c r="BW66">
        <v>1.7717799999999999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3.3641679999999998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0</v>
      </c>
      <c r="CW66">
        <v>0.92096299999999998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75.228075999999987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9.5790000000000006</v>
      </c>
      <c r="G67">
        <v>0</v>
      </c>
      <c r="H67">
        <v>0</v>
      </c>
      <c r="I67">
        <v>0</v>
      </c>
      <c r="J67">
        <v>0</v>
      </c>
      <c r="K67">
        <v>656.37817700000005</v>
      </c>
      <c r="L67">
        <v>314.479241</v>
      </c>
      <c r="M67">
        <v>89.008067999999994</v>
      </c>
      <c r="N67">
        <v>114.13977199999999</v>
      </c>
      <c r="O67">
        <v>119.53624499999999</v>
      </c>
      <c r="P67">
        <v>116.09661800000001</v>
      </c>
      <c r="Q67">
        <v>20.654814999999999</v>
      </c>
      <c r="R67">
        <v>37.289130999999998</v>
      </c>
      <c r="S67">
        <v>24.946014999999999</v>
      </c>
      <c r="T67">
        <v>0.53642400000000001</v>
      </c>
      <c r="U67">
        <v>334.28315199999997</v>
      </c>
      <c r="V67">
        <v>19.412227000000001</v>
      </c>
      <c r="W67">
        <v>40.701171000000002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8.7590380000000003</v>
      </c>
      <c r="AG67">
        <v>43.459539999999997</v>
      </c>
      <c r="AH67">
        <v>0</v>
      </c>
      <c r="AI67">
        <v>0</v>
      </c>
      <c r="AJ67">
        <v>0</v>
      </c>
      <c r="AK67">
        <v>53.030780999999998</v>
      </c>
      <c r="AL67">
        <v>38.401252999999997</v>
      </c>
      <c r="AM67">
        <v>0</v>
      </c>
      <c r="AN67">
        <v>0.58172299999999999</v>
      </c>
      <c r="AO67">
        <v>0</v>
      </c>
      <c r="AP67">
        <v>1.4724839999999999</v>
      </c>
      <c r="AQ67">
        <v>46.847057</v>
      </c>
      <c r="AR67">
        <v>2.115043</v>
      </c>
      <c r="AS67">
        <v>4.5099850000000004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75.228075999999987</v>
      </c>
      <c r="BA67">
        <f t="shared" si="1"/>
        <v>2276.4189979999996</v>
      </c>
      <c r="BD67">
        <v>4.99</v>
      </c>
      <c r="BE67">
        <v>1.84</v>
      </c>
      <c r="BF67">
        <v>2.12</v>
      </c>
      <c r="BG67">
        <v>1.71</v>
      </c>
      <c r="BH67">
        <v>5.8</v>
      </c>
      <c r="BI67">
        <v>1.25</v>
      </c>
      <c r="BJ67">
        <v>0.42</v>
      </c>
      <c r="BK67">
        <v>1.66</v>
      </c>
      <c r="BL67">
        <v>0</v>
      </c>
      <c r="BM67">
        <v>0.09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2.8443610000000001</v>
      </c>
      <c r="BU67">
        <v>1.285531</v>
      </c>
      <c r="BV67">
        <v>2.325542</v>
      </c>
      <c r="BW67">
        <v>1.7717799999999999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3.3641679999999998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</v>
      </c>
      <c r="CW67">
        <v>0.92096299999999998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75.228075999999987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9.5790000000000006</v>
      </c>
      <c r="G68">
        <v>0</v>
      </c>
      <c r="H68">
        <v>0</v>
      </c>
      <c r="I68">
        <v>0</v>
      </c>
      <c r="J68">
        <v>0</v>
      </c>
      <c r="K68">
        <v>656.37817700000005</v>
      </c>
      <c r="L68">
        <v>314.479241</v>
      </c>
      <c r="M68">
        <v>89.008067999999994</v>
      </c>
      <c r="N68">
        <v>114.13977199999999</v>
      </c>
      <c r="O68">
        <v>119.53624499999999</v>
      </c>
      <c r="P68">
        <v>116.09661800000001</v>
      </c>
      <c r="Q68">
        <v>20.654814999999999</v>
      </c>
      <c r="R68">
        <v>37.289130999999998</v>
      </c>
      <c r="S68">
        <v>24.946014999999999</v>
      </c>
      <c r="T68">
        <v>0.53642400000000001</v>
      </c>
      <c r="U68">
        <v>334.28315199999997</v>
      </c>
      <c r="V68">
        <v>19.412227000000001</v>
      </c>
      <c r="W68">
        <v>40.701171000000002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8.7590380000000003</v>
      </c>
      <c r="AG68">
        <v>43.459539999999997</v>
      </c>
      <c r="AH68">
        <v>23.115946999999998</v>
      </c>
      <c r="AI68">
        <v>0</v>
      </c>
      <c r="AJ68">
        <v>0</v>
      </c>
      <c r="AK68">
        <v>53.030780999999998</v>
      </c>
      <c r="AL68">
        <v>38.401252999999997</v>
      </c>
      <c r="AM68">
        <v>0</v>
      </c>
      <c r="AN68">
        <v>0.58172299999999999</v>
      </c>
      <c r="AO68">
        <v>0</v>
      </c>
      <c r="AP68">
        <v>1.4724839999999999</v>
      </c>
      <c r="AQ68">
        <v>62.462743000000003</v>
      </c>
      <c r="AR68">
        <v>2.115043</v>
      </c>
      <c r="AS68">
        <v>4.5099850000000004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75.389002999999988</v>
      </c>
      <c r="BA68">
        <f t="shared" ref="BA68:BA99" si="4">SUM(B68:AZ68)</f>
        <v>2315.3115579999994</v>
      </c>
      <c r="BD68">
        <v>4.99</v>
      </c>
      <c r="BE68">
        <v>1.84</v>
      </c>
      <c r="BF68">
        <v>2.12</v>
      </c>
      <c r="BG68">
        <v>1.71</v>
      </c>
      <c r="BH68">
        <v>5.8</v>
      </c>
      <c r="BI68">
        <v>1.25</v>
      </c>
      <c r="BJ68">
        <v>0.42</v>
      </c>
      <c r="BK68">
        <v>1.66</v>
      </c>
      <c r="BL68">
        <v>0</v>
      </c>
      <c r="BM68">
        <v>0.09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2.8443610000000001</v>
      </c>
      <c r="BU68">
        <v>1.285531</v>
      </c>
      <c r="BV68">
        <v>2.325542</v>
      </c>
      <c r="BW68">
        <v>1.7717799999999999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3.3641679999999998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0.16092699999999999</v>
      </c>
      <c r="CW68">
        <v>0.92096299999999998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75.389002999999988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9.5790000000000006</v>
      </c>
      <c r="G69">
        <v>0</v>
      </c>
      <c r="H69">
        <v>0</v>
      </c>
      <c r="I69">
        <v>0</v>
      </c>
      <c r="J69">
        <v>0</v>
      </c>
      <c r="K69">
        <v>656.37817700000005</v>
      </c>
      <c r="L69">
        <v>314.479241</v>
      </c>
      <c r="M69">
        <v>89.008067999999994</v>
      </c>
      <c r="N69">
        <v>114.13977199999999</v>
      </c>
      <c r="O69">
        <v>119.53624499999999</v>
      </c>
      <c r="P69">
        <v>116.09661800000001</v>
      </c>
      <c r="Q69">
        <v>20.654814999999999</v>
      </c>
      <c r="R69">
        <v>37.289130999999998</v>
      </c>
      <c r="S69">
        <v>24.946014999999999</v>
      </c>
      <c r="T69">
        <v>0.53642400000000001</v>
      </c>
      <c r="U69">
        <v>334.28315199999997</v>
      </c>
      <c r="V69">
        <v>19.412227000000001</v>
      </c>
      <c r="W69">
        <v>40.701171000000002</v>
      </c>
      <c r="X69">
        <v>94.199886000000006</v>
      </c>
      <c r="Y69">
        <v>0</v>
      </c>
      <c r="Z69">
        <v>0</v>
      </c>
      <c r="AA69">
        <v>0</v>
      </c>
      <c r="AB69">
        <v>0</v>
      </c>
      <c r="AC69">
        <v>9.6052850000000003</v>
      </c>
      <c r="AD69">
        <v>9.0351999999999997</v>
      </c>
      <c r="AE69">
        <v>0</v>
      </c>
      <c r="AF69">
        <v>8.7590380000000003</v>
      </c>
      <c r="AG69">
        <v>43.459539999999997</v>
      </c>
      <c r="AH69">
        <v>46.231893999999997</v>
      </c>
      <c r="AI69">
        <v>0</v>
      </c>
      <c r="AJ69">
        <v>0</v>
      </c>
      <c r="AK69">
        <v>53.030780999999998</v>
      </c>
      <c r="AL69">
        <v>38.401252999999997</v>
      </c>
      <c r="AM69">
        <v>0</v>
      </c>
      <c r="AN69">
        <v>0.58172299999999999</v>
      </c>
      <c r="AO69">
        <v>0</v>
      </c>
      <c r="AP69">
        <v>1.4724839999999999</v>
      </c>
      <c r="AQ69">
        <v>62.462743000000003</v>
      </c>
      <c r="AR69">
        <v>2.115043</v>
      </c>
      <c r="AS69">
        <v>4.5099850000000004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76.006503999999993</v>
      </c>
      <c r="BA69">
        <f t="shared" si="4"/>
        <v>2357.6854909999997</v>
      </c>
      <c r="BD69">
        <v>4.99</v>
      </c>
      <c r="BE69">
        <v>1.84</v>
      </c>
      <c r="BF69">
        <v>2.12</v>
      </c>
      <c r="BG69">
        <v>1.71</v>
      </c>
      <c r="BH69">
        <v>5.8</v>
      </c>
      <c r="BI69">
        <v>1.25</v>
      </c>
      <c r="BJ69">
        <v>0.42</v>
      </c>
      <c r="BK69">
        <v>1.66</v>
      </c>
      <c r="BL69">
        <v>0</v>
      </c>
      <c r="BM69">
        <v>0.1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2.8443610000000001</v>
      </c>
      <c r="BU69">
        <v>1.285531</v>
      </c>
      <c r="BV69">
        <v>2.325542</v>
      </c>
      <c r="BW69">
        <v>1.7717799999999999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3.3641679999999998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0.39829500000000001</v>
      </c>
      <c r="CV69">
        <v>0.37013299999999999</v>
      </c>
      <c r="CW69">
        <v>0.92096299999999998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76.006503999999993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9.5790000000000006</v>
      </c>
      <c r="G70">
        <v>0</v>
      </c>
      <c r="H70">
        <v>0</v>
      </c>
      <c r="I70">
        <v>0</v>
      </c>
      <c r="J70">
        <v>0</v>
      </c>
      <c r="K70">
        <v>656.37817700000005</v>
      </c>
      <c r="L70">
        <v>314.479241</v>
      </c>
      <c r="M70">
        <v>89.008067999999994</v>
      </c>
      <c r="N70">
        <v>114.13977199999999</v>
      </c>
      <c r="O70">
        <v>119.53624499999999</v>
      </c>
      <c r="P70">
        <v>116.09661800000001</v>
      </c>
      <c r="Q70">
        <v>20.654814999999999</v>
      </c>
      <c r="R70">
        <v>37.289130999999998</v>
      </c>
      <c r="S70">
        <v>24.946014999999999</v>
      </c>
      <c r="T70">
        <v>0.53642400000000001</v>
      </c>
      <c r="U70">
        <v>334.28315199999997</v>
      </c>
      <c r="V70">
        <v>19.412227000000001</v>
      </c>
      <c r="W70">
        <v>40.701171000000002</v>
      </c>
      <c r="X70">
        <v>94.199886000000006</v>
      </c>
      <c r="Y70">
        <v>0</v>
      </c>
      <c r="Z70">
        <v>0</v>
      </c>
      <c r="AA70">
        <v>0</v>
      </c>
      <c r="AB70">
        <v>3.3239130000000001</v>
      </c>
      <c r="AC70">
        <v>19.229527000000001</v>
      </c>
      <c r="AD70">
        <v>18.070399999999999</v>
      </c>
      <c r="AE70">
        <v>16.295027999999999</v>
      </c>
      <c r="AF70">
        <v>8.7590380000000003</v>
      </c>
      <c r="AG70">
        <v>43.459539999999997</v>
      </c>
      <c r="AH70">
        <v>69.347841000000003</v>
      </c>
      <c r="AI70">
        <v>0</v>
      </c>
      <c r="AJ70">
        <v>0</v>
      </c>
      <c r="AK70">
        <v>53.030780999999998</v>
      </c>
      <c r="AL70">
        <v>38.401252999999997</v>
      </c>
      <c r="AM70">
        <v>0</v>
      </c>
      <c r="AN70">
        <v>0.58172299999999999</v>
      </c>
      <c r="AO70">
        <v>0</v>
      </c>
      <c r="AP70">
        <v>1.4724839999999999</v>
      </c>
      <c r="AQ70">
        <v>62.462743000000003</v>
      </c>
      <c r="AR70">
        <v>2.115043</v>
      </c>
      <c r="AS70">
        <v>4.5099850000000004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76.655959999999993</v>
      </c>
      <c r="BA70">
        <f t="shared" si="4"/>
        <v>2419.7292769999995</v>
      </c>
      <c r="BD70">
        <v>4.99</v>
      </c>
      <c r="BE70">
        <v>1.84</v>
      </c>
      <c r="BF70">
        <v>2.12</v>
      </c>
      <c r="BG70">
        <v>1.71</v>
      </c>
      <c r="BH70">
        <v>5.8</v>
      </c>
      <c r="BI70">
        <v>1.25</v>
      </c>
      <c r="BJ70">
        <v>0.42</v>
      </c>
      <c r="BK70">
        <v>1.66</v>
      </c>
      <c r="BL70">
        <v>0</v>
      </c>
      <c r="BM70">
        <v>0.1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2.8443610000000001</v>
      </c>
      <c r="BU70">
        <v>1.285531</v>
      </c>
      <c r="BV70">
        <v>2.325542</v>
      </c>
      <c r="BW70">
        <v>1.7717799999999999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3.3641679999999998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6.6095000000000001E-2</v>
      </c>
      <c r="CU70">
        <v>0.79659000000000002</v>
      </c>
      <c r="CV70">
        <v>0.555199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76.655959999999993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9.5790000000000006</v>
      </c>
      <c r="G71">
        <v>0</v>
      </c>
      <c r="H71">
        <v>0</v>
      </c>
      <c r="I71">
        <v>0</v>
      </c>
      <c r="J71">
        <v>0</v>
      </c>
      <c r="K71">
        <v>656.37817700000005</v>
      </c>
      <c r="L71">
        <v>314.479241</v>
      </c>
      <c r="M71">
        <v>89.008067999999994</v>
      </c>
      <c r="N71">
        <v>114.13977199999999</v>
      </c>
      <c r="O71">
        <v>119.53624499999999</v>
      </c>
      <c r="P71">
        <v>116.09661800000001</v>
      </c>
      <c r="Q71">
        <v>20.654814999999999</v>
      </c>
      <c r="R71">
        <v>37.289130999999998</v>
      </c>
      <c r="S71">
        <v>24.946014999999999</v>
      </c>
      <c r="T71">
        <v>0.53642400000000001</v>
      </c>
      <c r="U71">
        <v>334.28315199999997</v>
      </c>
      <c r="V71">
        <v>19.412227000000001</v>
      </c>
      <c r="W71">
        <v>40.701171000000002</v>
      </c>
      <c r="X71">
        <v>94.199886000000006</v>
      </c>
      <c r="Y71">
        <v>0</v>
      </c>
      <c r="Z71">
        <v>0</v>
      </c>
      <c r="AA71">
        <v>3.6323569999999998</v>
      </c>
      <c r="AB71">
        <v>13.029738999999999</v>
      </c>
      <c r="AC71">
        <v>19.229527000000001</v>
      </c>
      <c r="AD71">
        <v>27.105601</v>
      </c>
      <c r="AE71">
        <v>32.590057000000002</v>
      </c>
      <c r="AF71">
        <v>8.7590380000000003</v>
      </c>
      <c r="AG71">
        <v>43.459539999999997</v>
      </c>
      <c r="AH71">
        <v>87.971620000000001</v>
      </c>
      <c r="AI71">
        <v>0</v>
      </c>
      <c r="AJ71">
        <v>0</v>
      </c>
      <c r="AK71">
        <v>53.030780999999998</v>
      </c>
      <c r="AL71">
        <v>12.243878</v>
      </c>
      <c r="AM71">
        <v>2.6418879999999998</v>
      </c>
      <c r="AN71">
        <v>0.58172299999999999</v>
      </c>
      <c r="AO71">
        <v>0</v>
      </c>
      <c r="AP71">
        <v>1.4724839999999999</v>
      </c>
      <c r="AQ71">
        <v>62.462743000000003</v>
      </c>
      <c r="AR71">
        <v>2.115043</v>
      </c>
      <c r="AS71">
        <v>4.5099850000000004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77.148893999999984</v>
      </c>
      <c r="BA71">
        <f t="shared" si="4"/>
        <v>2453.998916</v>
      </c>
      <c r="BD71">
        <v>4.99</v>
      </c>
      <c r="BE71">
        <v>1.84</v>
      </c>
      <c r="BF71">
        <v>2.12</v>
      </c>
      <c r="BG71">
        <v>1.71</v>
      </c>
      <c r="BH71">
        <v>5.8</v>
      </c>
      <c r="BI71">
        <v>1.25</v>
      </c>
      <c r="BJ71">
        <v>0.42</v>
      </c>
      <c r="BK71">
        <v>1.66</v>
      </c>
      <c r="BL71">
        <v>0</v>
      </c>
      <c r="BM71">
        <v>0.08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2.8443610000000001</v>
      </c>
      <c r="BU71">
        <v>1.285531</v>
      </c>
      <c r="BV71">
        <v>2.325542</v>
      </c>
      <c r="BW71">
        <v>1.7217290000000001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3.3641679999999998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0.478881</v>
      </c>
      <c r="CU71">
        <v>0.79659000000000002</v>
      </c>
      <c r="CV71">
        <v>0.70539799999999997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77.148893999999984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9.5790000000000006</v>
      </c>
      <c r="G72">
        <v>0</v>
      </c>
      <c r="H72">
        <v>0</v>
      </c>
      <c r="I72">
        <v>0</v>
      </c>
      <c r="J72">
        <v>0</v>
      </c>
      <c r="K72">
        <v>656.37817700000005</v>
      </c>
      <c r="L72">
        <v>314.479241</v>
      </c>
      <c r="M72">
        <v>89.008067999999994</v>
      </c>
      <c r="N72">
        <v>114.13977199999999</v>
      </c>
      <c r="O72">
        <v>119.53624499999999</v>
      </c>
      <c r="P72">
        <v>116.09661800000001</v>
      </c>
      <c r="Q72">
        <v>20.654814999999999</v>
      </c>
      <c r="R72">
        <v>37.289130999999998</v>
      </c>
      <c r="S72">
        <v>24.946014999999999</v>
      </c>
      <c r="T72">
        <v>0.53642400000000001</v>
      </c>
      <c r="U72">
        <v>334.28315199999997</v>
      </c>
      <c r="V72">
        <v>19.412227000000001</v>
      </c>
      <c r="W72">
        <v>40.701171000000002</v>
      </c>
      <c r="X72">
        <v>94.199886000000006</v>
      </c>
      <c r="Y72">
        <v>0</v>
      </c>
      <c r="Z72">
        <v>2.10738</v>
      </c>
      <c r="AA72">
        <v>17.026672000000001</v>
      </c>
      <c r="AB72">
        <v>26.192433999999999</v>
      </c>
      <c r="AC72">
        <v>19.229527000000001</v>
      </c>
      <c r="AD72">
        <v>27.105601</v>
      </c>
      <c r="AE72">
        <v>32.590057000000002</v>
      </c>
      <c r="AF72">
        <v>17.518075</v>
      </c>
      <c r="AG72">
        <v>43.459539999999997</v>
      </c>
      <c r="AH72">
        <v>97.42389</v>
      </c>
      <c r="AI72">
        <v>3.7904100000000001</v>
      </c>
      <c r="AJ72">
        <v>0</v>
      </c>
      <c r="AK72">
        <v>53.030780999999998</v>
      </c>
      <c r="AL72">
        <v>2.4487760000000001</v>
      </c>
      <c r="AM72">
        <v>4.8874930000000001</v>
      </c>
      <c r="AN72">
        <v>0.58172299999999999</v>
      </c>
      <c r="AO72">
        <v>0</v>
      </c>
      <c r="AP72">
        <v>5.399108</v>
      </c>
      <c r="AQ72">
        <v>62.462743000000003</v>
      </c>
      <c r="AR72">
        <v>2.115043</v>
      </c>
      <c r="AS72">
        <v>4.5099850000000004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77.525730999999979</v>
      </c>
      <c r="BA72">
        <f t="shared" si="4"/>
        <v>2501.4189870000005</v>
      </c>
      <c r="BD72">
        <v>4.99</v>
      </c>
      <c r="BE72">
        <v>1.84</v>
      </c>
      <c r="BF72">
        <v>2.12</v>
      </c>
      <c r="BG72">
        <v>1.71</v>
      </c>
      <c r="BH72">
        <v>5.8</v>
      </c>
      <c r="BI72">
        <v>1.25</v>
      </c>
      <c r="BJ72">
        <v>0.42</v>
      </c>
      <c r="BK72">
        <v>1.66</v>
      </c>
      <c r="BL72">
        <v>0</v>
      </c>
      <c r="BM72">
        <v>0.08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2.8443610000000001</v>
      </c>
      <c r="BU72">
        <v>1.285531</v>
      </c>
      <c r="BV72">
        <v>2.325542</v>
      </c>
      <c r="BW72">
        <v>1.7217290000000001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3.3641679999999998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0.478881</v>
      </c>
      <c r="CU72">
        <v>1.098328</v>
      </c>
      <c r="CV72">
        <v>0.780497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77.525730999999979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9.5790000000000006</v>
      </c>
      <c r="G73">
        <v>0</v>
      </c>
      <c r="H73">
        <v>0</v>
      </c>
      <c r="I73">
        <v>0</v>
      </c>
      <c r="J73">
        <v>0</v>
      </c>
      <c r="K73">
        <v>656.37817700000005</v>
      </c>
      <c r="L73">
        <v>314.479241</v>
      </c>
      <c r="M73">
        <v>89.008067999999994</v>
      </c>
      <c r="N73">
        <v>114.13977199999999</v>
      </c>
      <c r="O73">
        <v>119.53624499999999</v>
      </c>
      <c r="P73">
        <v>116.09661800000001</v>
      </c>
      <c r="Q73">
        <v>20.654814999999999</v>
      </c>
      <c r="R73">
        <v>37.289130999999998</v>
      </c>
      <c r="S73">
        <v>24.946014999999999</v>
      </c>
      <c r="T73">
        <v>0.53642400000000001</v>
      </c>
      <c r="U73">
        <v>334.28315199999997</v>
      </c>
      <c r="V73">
        <v>19.412227000000001</v>
      </c>
      <c r="W73">
        <v>40.701171000000002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27.12313</v>
      </c>
      <c r="AC73">
        <v>19.229527000000001</v>
      </c>
      <c r="AD73">
        <v>36.140801000000003</v>
      </c>
      <c r="AE73">
        <v>49.012390000000003</v>
      </c>
      <c r="AF73">
        <v>19.853819000000001</v>
      </c>
      <c r="AG73">
        <v>43.459539999999997</v>
      </c>
      <c r="AH73">
        <v>115.579735</v>
      </c>
      <c r="AI73">
        <v>16.425111000000001</v>
      </c>
      <c r="AJ73">
        <v>0</v>
      </c>
      <c r="AK73">
        <v>53.030780999999998</v>
      </c>
      <c r="AL73">
        <v>2.4487760000000001</v>
      </c>
      <c r="AM73">
        <v>9.2466089999999994</v>
      </c>
      <c r="AN73">
        <v>0.58172299999999999</v>
      </c>
      <c r="AO73">
        <v>0</v>
      </c>
      <c r="AP73">
        <v>5.399108</v>
      </c>
      <c r="AQ73">
        <v>62.462743000000003</v>
      </c>
      <c r="AR73">
        <v>2.115043</v>
      </c>
      <c r="AS73">
        <v>4.5099850000000004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77.767120999999989</v>
      </c>
      <c r="BA73">
        <f t="shared" si="4"/>
        <v>2585.8714939999995</v>
      </c>
      <c r="BD73">
        <v>4.99</v>
      </c>
      <c r="BE73">
        <v>1.84</v>
      </c>
      <c r="BF73">
        <v>2.12</v>
      </c>
      <c r="BG73">
        <v>1.71</v>
      </c>
      <c r="BH73">
        <v>5.8</v>
      </c>
      <c r="BI73">
        <v>1.25</v>
      </c>
      <c r="BJ73">
        <v>0.42</v>
      </c>
      <c r="BK73">
        <v>1.66</v>
      </c>
      <c r="BL73">
        <v>0</v>
      </c>
      <c r="BM73">
        <v>0.08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2.8443610000000001</v>
      </c>
      <c r="BU73">
        <v>1.285531</v>
      </c>
      <c r="BV73">
        <v>2.325542</v>
      </c>
      <c r="BW73">
        <v>1.7217290000000001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3.3641679999999998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0.478881</v>
      </c>
      <c r="CU73">
        <v>1.1948840000000001</v>
      </c>
      <c r="CV73">
        <v>0.92533100000000001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77.767120999999989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9.5790000000000006</v>
      </c>
      <c r="G74">
        <v>0</v>
      </c>
      <c r="H74">
        <v>0</v>
      </c>
      <c r="I74">
        <v>0</v>
      </c>
      <c r="J74">
        <v>0</v>
      </c>
      <c r="K74">
        <v>656.37817700000005</v>
      </c>
      <c r="L74">
        <v>314.479241</v>
      </c>
      <c r="M74">
        <v>89.008067999999994</v>
      </c>
      <c r="N74">
        <v>114.13977199999999</v>
      </c>
      <c r="O74">
        <v>119.53624499999999</v>
      </c>
      <c r="P74">
        <v>116.09661800000001</v>
      </c>
      <c r="Q74">
        <v>20.654814999999999</v>
      </c>
      <c r="R74">
        <v>37.289130999999998</v>
      </c>
      <c r="S74">
        <v>24.946014999999999</v>
      </c>
      <c r="T74">
        <v>0.53642400000000001</v>
      </c>
      <c r="U74">
        <v>334.28315199999997</v>
      </c>
      <c r="V74">
        <v>19.412227000000001</v>
      </c>
      <c r="W74">
        <v>40.701171000000002</v>
      </c>
      <c r="X74">
        <v>94.199886000000006</v>
      </c>
      <c r="Y74">
        <v>0</v>
      </c>
      <c r="Z74">
        <v>12.555770000000001</v>
      </c>
      <c r="AA74">
        <v>26.915763999999999</v>
      </c>
      <c r="AB74">
        <v>27.12313</v>
      </c>
      <c r="AC74">
        <v>19.229527000000001</v>
      </c>
      <c r="AD74">
        <v>36.140801000000003</v>
      </c>
      <c r="AE74">
        <v>49.053128000000001</v>
      </c>
      <c r="AF74">
        <v>19.853819000000001</v>
      </c>
      <c r="AG74">
        <v>43.459539999999997</v>
      </c>
      <c r="AH74">
        <v>138.69568200000001</v>
      </c>
      <c r="AI74">
        <v>16.425111000000001</v>
      </c>
      <c r="AJ74">
        <v>0</v>
      </c>
      <c r="AK74">
        <v>53.030780999999998</v>
      </c>
      <c r="AL74">
        <v>2.4487760000000001</v>
      </c>
      <c r="AM74">
        <v>15.692816000000001</v>
      </c>
      <c r="AN74">
        <v>0.58172299999999999</v>
      </c>
      <c r="AO74">
        <v>0</v>
      </c>
      <c r="AP74">
        <v>5.399108</v>
      </c>
      <c r="AQ74">
        <v>62.462743000000003</v>
      </c>
      <c r="AR74">
        <v>2.115043</v>
      </c>
      <c r="AS74">
        <v>4.5099850000000004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77.936094999999995</v>
      </c>
      <c r="BA74">
        <f t="shared" si="4"/>
        <v>2615.6433600000005</v>
      </c>
      <c r="BD74">
        <v>4.99</v>
      </c>
      <c r="BE74">
        <v>1.84</v>
      </c>
      <c r="BF74">
        <v>2.12</v>
      </c>
      <c r="BG74">
        <v>1.71</v>
      </c>
      <c r="BH74">
        <v>5.8</v>
      </c>
      <c r="BI74">
        <v>1.25</v>
      </c>
      <c r="BJ74">
        <v>0.42</v>
      </c>
      <c r="BK74">
        <v>1.66</v>
      </c>
      <c r="BL74">
        <v>0</v>
      </c>
      <c r="BM74">
        <v>0.08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2.8443610000000001</v>
      </c>
      <c r="BU74">
        <v>1.285531</v>
      </c>
      <c r="BV74">
        <v>2.325542</v>
      </c>
      <c r="BW74">
        <v>1.7217290000000001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3.3641679999999998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0.478881</v>
      </c>
      <c r="CU74">
        <v>1.1948840000000001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77.936094999999995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0.72568200000000005</v>
      </c>
      <c r="G75">
        <v>0</v>
      </c>
      <c r="H75">
        <v>0</v>
      </c>
      <c r="I75">
        <v>0</v>
      </c>
      <c r="J75">
        <v>0</v>
      </c>
      <c r="K75">
        <v>656.37817700000005</v>
      </c>
      <c r="L75">
        <v>314.479241</v>
      </c>
      <c r="M75">
        <v>89.008067999999994</v>
      </c>
      <c r="N75">
        <v>114.13977199999999</v>
      </c>
      <c r="O75">
        <v>119.53624499999999</v>
      </c>
      <c r="P75">
        <v>116.09661800000001</v>
      </c>
      <c r="Q75">
        <v>20.654814999999999</v>
      </c>
      <c r="R75">
        <v>37.289130999999998</v>
      </c>
      <c r="S75">
        <v>24.946014999999999</v>
      </c>
      <c r="T75">
        <v>0.53642400000000001</v>
      </c>
      <c r="U75">
        <v>334.28315199999997</v>
      </c>
      <c r="V75">
        <v>19.412227000000001</v>
      </c>
      <c r="W75">
        <v>40.701171000000002</v>
      </c>
      <c r="X75">
        <v>94.199886000000006</v>
      </c>
      <c r="Y75">
        <v>0</v>
      </c>
      <c r="Z75">
        <v>12.555770000000001</v>
      </c>
      <c r="AA75">
        <v>26.915763999999999</v>
      </c>
      <c r="AB75">
        <v>27.12313</v>
      </c>
      <c r="AC75">
        <v>19.229527000000001</v>
      </c>
      <c r="AD75">
        <v>36.140801000000003</v>
      </c>
      <c r="AE75">
        <v>49.053128000000001</v>
      </c>
      <c r="AF75">
        <v>19.853819000000001</v>
      </c>
      <c r="AG75">
        <v>43.459539999999997</v>
      </c>
      <c r="AH75">
        <v>138.69568200000001</v>
      </c>
      <c r="AI75">
        <v>16.425111000000001</v>
      </c>
      <c r="AJ75">
        <v>0</v>
      </c>
      <c r="AK75">
        <v>53.030780999999998</v>
      </c>
      <c r="AL75">
        <v>2.4487760000000001</v>
      </c>
      <c r="AM75">
        <v>15.692816000000001</v>
      </c>
      <c r="AN75">
        <v>0.58172299999999999</v>
      </c>
      <c r="AO75">
        <v>0</v>
      </c>
      <c r="AP75">
        <v>5.399108</v>
      </c>
      <c r="AQ75">
        <v>62.462743000000003</v>
      </c>
      <c r="AR75">
        <v>2.115043</v>
      </c>
      <c r="AS75">
        <v>4.5099850000000004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77.936094999999995</v>
      </c>
      <c r="BA75">
        <f t="shared" si="4"/>
        <v>2606.7900420000005</v>
      </c>
      <c r="BD75">
        <v>4.99</v>
      </c>
      <c r="BE75">
        <v>1.84</v>
      </c>
      <c r="BF75">
        <v>2.12</v>
      </c>
      <c r="BG75">
        <v>1.71</v>
      </c>
      <c r="BH75">
        <v>5.8</v>
      </c>
      <c r="BI75">
        <v>1.25</v>
      </c>
      <c r="BJ75">
        <v>0.42</v>
      </c>
      <c r="BK75">
        <v>1.66</v>
      </c>
      <c r="BL75">
        <v>0</v>
      </c>
      <c r="BM75">
        <v>0.08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2.8443610000000001</v>
      </c>
      <c r="BU75">
        <v>1.285531</v>
      </c>
      <c r="BV75">
        <v>2.325542</v>
      </c>
      <c r="BW75">
        <v>1.7217290000000001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3.3641679999999998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0.478881</v>
      </c>
      <c r="CU75">
        <v>1.1948840000000001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77.936094999999995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656.37817700000005</v>
      </c>
      <c r="L76">
        <v>314.479241</v>
      </c>
      <c r="M76">
        <v>89.008067999999994</v>
      </c>
      <c r="N76">
        <v>114.13977199999999</v>
      </c>
      <c r="O76">
        <v>119.53624499999999</v>
      </c>
      <c r="P76">
        <v>116.09661800000001</v>
      </c>
      <c r="Q76">
        <v>20.654814999999999</v>
      </c>
      <c r="R76">
        <v>37.289130999999998</v>
      </c>
      <c r="S76">
        <v>24.946014999999999</v>
      </c>
      <c r="T76">
        <v>0.53642400000000001</v>
      </c>
      <c r="U76">
        <v>334.28315199999997</v>
      </c>
      <c r="V76">
        <v>19.412227000000001</v>
      </c>
      <c r="W76">
        <v>40.701171000000002</v>
      </c>
      <c r="X76">
        <v>94.199886000000006</v>
      </c>
      <c r="Y76">
        <v>0</v>
      </c>
      <c r="Z76">
        <v>12.555770000000001</v>
      </c>
      <c r="AA76">
        <v>26.915763999999999</v>
      </c>
      <c r="AB76">
        <v>27.12313</v>
      </c>
      <c r="AC76">
        <v>19.229527000000001</v>
      </c>
      <c r="AD76">
        <v>36.140801000000003</v>
      </c>
      <c r="AE76">
        <v>49.053128000000001</v>
      </c>
      <c r="AF76">
        <v>19.853819000000001</v>
      </c>
      <c r="AG76">
        <v>43.459539999999997</v>
      </c>
      <c r="AH76">
        <v>138.69568200000001</v>
      </c>
      <c r="AI76">
        <v>16.425111000000001</v>
      </c>
      <c r="AJ76">
        <v>0</v>
      </c>
      <c r="AK76">
        <v>53.030780999999998</v>
      </c>
      <c r="AL76">
        <v>2.4487760000000001</v>
      </c>
      <c r="AM76">
        <v>15.692816000000001</v>
      </c>
      <c r="AN76">
        <v>0.58172299999999999</v>
      </c>
      <c r="AO76">
        <v>0</v>
      </c>
      <c r="AP76">
        <v>1.4724839999999999</v>
      </c>
      <c r="AQ76">
        <v>62.462743000000003</v>
      </c>
      <c r="AR76">
        <v>2.115043</v>
      </c>
      <c r="AS76">
        <v>4.5099850000000004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77.936094999999995</v>
      </c>
      <c r="BA76">
        <f t="shared" si="4"/>
        <v>2602.1377360000001</v>
      </c>
      <c r="BD76">
        <v>4.99</v>
      </c>
      <c r="BE76">
        <v>1.84</v>
      </c>
      <c r="BF76">
        <v>2.12</v>
      </c>
      <c r="BG76">
        <v>1.71</v>
      </c>
      <c r="BH76">
        <v>5.8</v>
      </c>
      <c r="BI76">
        <v>1.25</v>
      </c>
      <c r="BJ76">
        <v>0.42</v>
      </c>
      <c r="BK76">
        <v>1.66</v>
      </c>
      <c r="BL76">
        <v>0</v>
      </c>
      <c r="BM76">
        <v>0.08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2.8443610000000001</v>
      </c>
      <c r="BU76">
        <v>1.285531</v>
      </c>
      <c r="BV76">
        <v>2.325542</v>
      </c>
      <c r="BW76">
        <v>1.7217290000000001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3.3641679999999998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0.478881</v>
      </c>
      <c r="CU76">
        <v>1.1948840000000001</v>
      </c>
      <c r="CV76">
        <v>1.0943050000000001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77.936094999999995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656.37817700000005</v>
      </c>
      <c r="L77">
        <v>314.479241</v>
      </c>
      <c r="M77">
        <v>89.008067999999994</v>
      </c>
      <c r="N77">
        <v>114.13977199999999</v>
      </c>
      <c r="O77">
        <v>119.53624499999999</v>
      </c>
      <c r="P77">
        <v>116.09661800000001</v>
      </c>
      <c r="Q77">
        <v>20.654814999999999</v>
      </c>
      <c r="R77">
        <v>37.289130999999998</v>
      </c>
      <c r="S77">
        <v>24.946014999999999</v>
      </c>
      <c r="T77">
        <v>0.53642400000000001</v>
      </c>
      <c r="U77">
        <v>334.28315199999997</v>
      </c>
      <c r="V77">
        <v>19.412227000000001</v>
      </c>
      <c r="W77">
        <v>40.701171000000002</v>
      </c>
      <c r="X77">
        <v>94.199886000000006</v>
      </c>
      <c r="Y77">
        <v>0</v>
      </c>
      <c r="Z77">
        <v>12.555770000000001</v>
      </c>
      <c r="AA77">
        <v>26.915763999999999</v>
      </c>
      <c r="AB77">
        <v>27.12313</v>
      </c>
      <c r="AC77">
        <v>19.229527000000001</v>
      </c>
      <c r="AD77">
        <v>27.105601</v>
      </c>
      <c r="AE77">
        <v>49.053128000000001</v>
      </c>
      <c r="AF77">
        <v>19.853819000000001</v>
      </c>
      <c r="AG77">
        <v>43.459539999999997</v>
      </c>
      <c r="AH77">
        <v>121.662879</v>
      </c>
      <c r="AI77">
        <v>16.425111000000001</v>
      </c>
      <c r="AJ77">
        <v>0</v>
      </c>
      <c r="AK77">
        <v>53.030780999999998</v>
      </c>
      <c r="AL77">
        <v>2.4487760000000001</v>
      </c>
      <c r="AM77">
        <v>15.692816000000001</v>
      </c>
      <c r="AN77">
        <v>0.58172299999999999</v>
      </c>
      <c r="AO77">
        <v>0</v>
      </c>
      <c r="AP77">
        <v>1.4724839999999999</v>
      </c>
      <c r="AQ77">
        <v>62.462743000000003</v>
      </c>
      <c r="AR77">
        <v>2.115043</v>
      </c>
      <c r="AS77">
        <v>4.5099850000000004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77.815399999999983</v>
      </c>
      <c r="BA77">
        <f t="shared" si="4"/>
        <v>2575.9490380000002</v>
      </c>
      <c r="BD77">
        <v>4.99</v>
      </c>
      <c r="BE77">
        <v>1.84</v>
      </c>
      <c r="BF77">
        <v>2.12</v>
      </c>
      <c r="BG77">
        <v>1.71</v>
      </c>
      <c r="BH77">
        <v>5.8</v>
      </c>
      <c r="BI77">
        <v>1.25</v>
      </c>
      <c r="BJ77">
        <v>0.42</v>
      </c>
      <c r="BK77">
        <v>1.66</v>
      </c>
      <c r="BL77">
        <v>0</v>
      </c>
      <c r="BM77">
        <v>0.08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2.8443610000000001</v>
      </c>
      <c r="BU77">
        <v>1.285531</v>
      </c>
      <c r="BV77">
        <v>2.325542</v>
      </c>
      <c r="BW77">
        <v>1.7217290000000001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3.3641679999999998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0.478881</v>
      </c>
      <c r="CU77">
        <v>1.1948840000000001</v>
      </c>
      <c r="CV77">
        <v>0.97360999999999998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77.815399999999983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656.37817700000005</v>
      </c>
      <c r="L78">
        <v>314.479241</v>
      </c>
      <c r="M78">
        <v>89.008067999999994</v>
      </c>
      <c r="N78">
        <v>114.13977199999999</v>
      </c>
      <c r="O78">
        <v>119.53624499999999</v>
      </c>
      <c r="P78">
        <v>116.09661800000001</v>
      </c>
      <c r="Q78">
        <v>20.654814999999999</v>
      </c>
      <c r="R78">
        <v>37.289130999999998</v>
      </c>
      <c r="S78">
        <v>24.946014999999999</v>
      </c>
      <c r="T78">
        <v>0.53642400000000001</v>
      </c>
      <c r="U78">
        <v>334.28315199999997</v>
      </c>
      <c r="V78">
        <v>19.412227000000001</v>
      </c>
      <c r="W78">
        <v>40.701171000000002</v>
      </c>
      <c r="X78">
        <v>94.199886000000006</v>
      </c>
      <c r="Y78">
        <v>0</v>
      </c>
      <c r="Z78">
        <v>12.555770000000001</v>
      </c>
      <c r="AA78">
        <v>17.026672000000001</v>
      </c>
      <c r="AB78">
        <v>27.12313</v>
      </c>
      <c r="AC78">
        <v>19.229527000000001</v>
      </c>
      <c r="AD78">
        <v>18.070399999999999</v>
      </c>
      <c r="AE78">
        <v>49.053128000000001</v>
      </c>
      <c r="AF78">
        <v>19.853819000000001</v>
      </c>
      <c r="AG78">
        <v>43.459539999999997</v>
      </c>
      <c r="AH78">
        <v>107.624854</v>
      </c>
      <c r="AI78">
        <v>16.425111000000001</v>
      </c>
      <c r="AJ78">
        <v>0</v>
      </c>
      <c r="AK78">
        <v>53.030780999999998</v>
      </c>
      <c r="AL78">
        <v>2.4487760000000001</v>
      </c>
      <c r="AM78">
        <v>15.692816000000001</v>
      </c>
      <c r="AN78">
        <v>0.58172299999999999</v>
      </c>
      <c r="AO78">
        <v>0</v>
      </c>
      <c r="AP78">
        <v>1.4724839999999999</v>
      </c>
      <c r="AQ78">
        <v>62.462743000000003</v>
      </c>
      <c r="AR78">
        <v>26.438040000000001</v>
      </c>
      <c r="AS78">
        <v>4.5099850000000004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77.304456999999985</v>
      </c>
      <c r="BA78">
        <f t="shared" si="4"/>
        <v>2566.7987740000008</v>
      </c>
      <c r="BD78">
        <v>4.99</v>
      </c>
      <c r="BE78">
        <v>1.84</v>
      </c>
      <c r="BF78">
        <v>2.12</v>
      </c>
      <c r="BG78">
        <v>1.71</v>
      </c>
      <c r="BH78">
        <v>5.8</v>
      </c>
      <c r="BI78">
        <v>1.25</v>
      </c>
      <c r="BJ78">
        <v>0.42</v>
      </c>
      <c r="BK78">
        <v>1.66</v>
      </c>
      <c r="BL78">
        <v>0</v>
      </c>
      <c r="BM78">
        <v>0.08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2.8443610000000001</v>
      </c>
      <c r="BU78">
        <v>1.285531</v>
      </c>
      <c r="BV78">
        <v>2.325542</v>
      </c>
      <c r="BW78">
        <v>1.7217290000000001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3.3641679999999998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0.478881</v>
      </c>
      <c r="CU78">
        <v>0.79659000000000002</v>
      </c>
      <c r="CV78">
        <v>0.86096099999999998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77.304456999999985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656.37817700000005</v>
      </c>
      <c r="L79">
        <v>314.479241</v>
      </c>
      <c r="M79">
        <v>89.008067999999994</v>
      </c>
      <c r="N79">
        <v>114.13977199999999</v>
      </c>
      <c r="O79">
        <v>119.53624499999999</v>
      </c>
      <c r="P79">
        <v>116.09661800000001</v>
      </c>
      <c r="Q79">
        <v>20.654814999999999</v>
      </c>
      <c r="R79">
        <v>37.289130999999998</v>
      </c>
      <c r="S79">
        <v>24.946014999999999</v>
      </c>
      <c r="T79">
        <v>0.53642400000000001</v>
      </c>
      <c r="U79">
        <v>334.28315199999997</v>
      </c>
      <c r="V79">
        <v>19.412227000000001</v>
      </c>
      <c r="W79">
        <v>40.701171000000002</v>
      </c>
      <c r="X79">
        <v>94.199886000000006</v>
      </c>
      <c r="Y79">
        <v>0</v>
      </c>
      <c r="Z79">
        <v>6.8489849999999999</v>
      </c>
      <c r="AA79">
        <v>11.048419000000001</v>
      </c>
      <c r="AB79">
        <v>26.192433999999999</v>
      </c>
      <c r="AC79">
        <v>9.6052850000000003</v>
      </c>
      <c r="AD79">
        <v>9.0351999999999997</v>
      </c>
      <c r="AE79">
        <v>49.053128000000001</v>
      </c>
      <c r="AF79">
        <v>19.464528000000001</v>
      </c>
      <c r="AG79">
        <v>43.459539999999997</v>
      </c>
      <c r="AH79">
        <v>65.510780999999994</v>
      </c>
      <c r="AI79">
        <v>3.7904100000000001</v>
      </c>
      <c r="AJ79">
        <v>0</v>
      </c>
      <c r="AK79">
        <v>53.030780999999998</v>
      </c>
      <c r="AL79">
        <v>2.4487760000000001</v>
      </c>
      <c r="AM79">
        <v>10.461876999999999</v>
      </c>
      <c r="AN79">
        <v>0.58172299999999999</v>
      </c>
      <c r="AO79">
        <v>0</v>
      </c>
      <c r="AP79">
        <v>1.4724839999999999</v>
      </c>
      <c r="AQ79">
        <v>62.462743000000003</v>
      </c>
      <c r="AR79">
        <v>26.438040000000001</v>
      </c>
      <c r="AS79">
        <v>4.5099850000000004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76.969191999999978</v>
      </c>
      <c r="BA79">
        <f t="shared" si="4"/>
        <v>2474.8193290000004</v>
      </c>
      <c r="BD79">
        <v>4.99</v>
      </c>
      <c r="BE79">
        <v>1.84</v>
      </c>
      <c r="BF79">
        <v>2.12</v>
      </c>
      <c r="BG79">
        <v>1.71</v>
      </c>
      <c r="BH79">
        <v>5.8</v>
      </c>
      <c r="BI79">
        <v>1.25</v>
      </c>
      <c r="BJ79">
        <v>0.42</v>
      </c>
      <c r="BK79">
        <v>1.66</v>
      </c>
      <c r="BL79">
        <v>0</v>
      </c>
      <c r="BM79">
        <v>0.08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2.8443610000000001</v>
      </c>
      <c r="BU79">
        <v>1.285531</v>
      </c>
      <c r="BV79">
        <v>2.325542</v>
      </c>
      <c r="BW79">
        <v>1.7217290000000001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3.3641679999999998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0.478881</v>
      </c>
      <c r="CU79">
        <v>0.79659000000000002</v>
      </c>
      <c r="CV79">
        <v>0.52569600000000005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76.969191999999978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656.37817700000005</v>
      </c>
      <c r="L80">
        <v>314.479241</v>
      </c>
      <c r="M80">
        <v>89.008067999999994</v>
      </c>
      <c r="N80">
        <v>114.13977199999999</v>
      </c>
      <c r="O80">
        <v>119.53624499999999</v>
      </c>
      <c r="P80">
        <v>116.09661800000001</v>
      </c>
      <c r="Q80">
        <v>20.654814999999999</v>
      </c>
      <c r="R80">
        <v>37.289130999999998</v>
      </c>
      <c r="S80">
        <v>24.946014999999999</v>
      </c>
      <c r="T80">
        <v>0.53642400000000001</v>
      </c>
      <c r="U80">
        <v>334.28315199999997</v>
      </c>
      <c r="V80">
        <v>19.412227000000001</v>
      </c>
      <c r="W80">
        <v>40.701171000000002</v>
      </c>
      <c r="X80">
        <v>94.199886000000006</v>
      </c>
      <c r="Y80">
        <v>0</v>
      </c>
      <c r="Z80">
        <v>6.2778850000000004</v>
      </c>
      <c r="AA80">
        <v>3.6323569999999998</v>
      </c>
      <c r="AB80">
        <v>11.966087</v>
      </c>
      <c r="AC80">
        <v>0</v>
      </c>
      <c r="AD80">
        <v>8.7733100000000004</v>
      </c>
      <c r="AE80">
        <v>49.053128000000001</v>
      </c>
      <c r="AF80">
        <v>19.464528000000001</v>
      </c>
      <c r="AG80">
        <v>43.459539999999997</v>
      </c>
      <c r="AH80">
        <v>37.434731999999997</v>
      </c>
      <c r="AI80">
        <v>0</v>
      </c>
      <c r="AJ80">
        <v>0</v>
      </c>
      <c r="AK80">
        <v>53.030780999999998</v>
      </c>
      <c r="AL80">
        <v>2.4487760000000001</v>
      </c>
      <c r="AM80">
        <v>5.2309390000000002</v>
      </c>
      <c r="AN80">
        <v>0.58172299999999999</v>
      </c>
      <c r="AO80">
        <v>0</v>
      </c>
      <c r="AP80">
        <v>1.4724839999999999</v>
      </c>
      <c r="AQ80">
        <v>62.462743000000003</v>
      </c>
      <c r="AR80">
        <v>2.115043</v>
      </c>
      <c r="AS80">
        <v>4.5099850000000004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76.345597999999995</v>
      </c>
      <c r="BA80">
        <f t="shared" si="4"/>
        <v>2380.694657</v>
      </c>
      <c r="BD80">
        <v>4.99</v>
      </c>
      <c r="BE80">
        <v>1.84</v>
      </c>
      <c r="BF80">
        <v>2.12</v>
      </c>
      <c r="BG80">
        <v>1.71</v>
      </c>
      <c r="BH80">
        <v>5.8</v>
      </c>
      <c r="BI80">
        <v>1.25</v>
      </c>
      <c r="BJ80">
        <v>0.42</v>
      </c>
      <c r="BK80">
        <v>1.66</v>
      </c>
      <c r="BL80">
        <v>0</v>
      </c>
      <c r="BM80">
        <v>0.08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2.8443610000000001</v>
      </c>
      <c r="BU80">
        <v>1.285531</v>
      </c>
      <c r="BV80">
        <v>2.325542</v>
      </c>
      <c r="BW80">
        <v>1.7217290000000001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3.3641679999999998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0.478881</v>
      </c>
      <c r="CU80">
        <v>0.39829500000000001</v>
      </c>
      <c r="CV80">
        <v>0.30039700000000003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76.345597999999995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656.37817700000005</v>
      </c>
      <c r="L81">
        <v>314.479241</v>
      </c>
      <c r="M81">
        <v>89.008067999999994</v>
      </c>
      <c r="N81">
        <v>114.13977199999999</v>
      </c>
      <c r="O81">
        <v>119.53624499999999</v>
      </c>
      <c r="P81">
        <v>116.09661800000001</v>
      </c>
      <c r="Q81">
        <v>20.654814999999999</v>
      </c>
      <c r="R81">
        <v>37.289130999999998</v>
      </c>
      <c r="S81">
        <v>24.946014999999999</v>
      </c>
      <c r="T81">
        <v>0.53642400000000001</v>
      </c>
      <c r="U81">
        <v>334.28315199999997</v>
      </c>
      <c r="V81">
        <v>19.412227000000001</v>
      </c>
      <c r="W81">
        <v>40.701171000000002</v>
      </c>
      <c r="X81">
        <v>94.199886000000006</v>
      </c>
      <c r="Y81">
        <v>0</v>
      </c>
      <c r="Z81">
        <v>6.2778850000000004</v>
      </c>
      <c r="AA81">
        <v>0</v>
      </c>
      <c r="AB81">
        <v>0</v>
      </c>
      <c r="AC81">
        <v>0</v>
      </c>
      <c r="AD81">
        <v>8.7733100000000004</v>
      </c>
      <c r="AE81">
        <v>30.553177999999999</v>
      </c>
      <c r="AF81">
        <v>19.464528000000001</v>
      </c>
      <c r="AG81">
        <v>43.459539999999997</v>
      </c>
      <c r="AH81">
        <v>18.717365999999998</v>
      </c>
      <c r="AI81">
        <v>0</v>
      </c>
      <c r="AJ81">
        <v>0</v>
      </c>
      <c r="AK81">
        <v>53.030780999999998</v>
      </c>
      <c r="AL81">
        <v>2.4487760000000001</v>
      </c>
      <c r="AM81">
        <v>0.92466099999999996</v>
      </c>
      <c r="AN81">
        <v>0.58172299999999999</v>
      </c>
      <c r="AO81">
        <v>0</v>
      </c>
      <c r="AP81">
        <v>1.4724839999999999</v>
      </c>
      <c r="AQ81">
        <v>62.462743000000003</v>
      </c>
      <c r="AR81">
        <v>2.115043</v>
      </c>
      <c r="AS81">
        <v>4.5099850000000004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75.807320999999988</v>
      </c>
      <c r="BA81">
        <f t="shared" si="4"/>
        <v>2323.0343419999995</v>
      </c>
      <c r="BD81">
        <v>4.99</v>
      </c>
      <c r="BE81">
        <v>1.84</v>
      </c>
      <c r="BF81">
        <v>2.12</v>
      </c>
      <c r="BG81">
        <v>1.71</v>
      </c>
      <c r="BH81">
        <v>5.8</v>
      </c>
      <c r="BI81">
        <v>1.25</v>
      </c>
      <c r="BJ81">
        <v>0.42</v>
      </c>
      <c r="BK81">
        <v>1.66</v>
      </c>
      <c r="BL81">
        <v>0</v>
      </c>
      <c r="BM81">
        <v>0.08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2.8443610000000001</v>
      </c>
      <c r="BU81">
        <v>1.285531</v>
      </c>
      <c r="BV81">
        <v>2.3357579999999998</v>
      </c>
      <c r="BW81">
        <v>1.7217290000000001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3.3641679999999998</v>
      </c>
      <c r="CN81">
        <v>1.6969030000000001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0.478881</v>
      </c>
      <c r="CU81">
        <v>0</v>
      </c>
      <c r="CV81">
        <v>0.150199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75.807320999999988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656.37817700000005</v>
      </c>
      <c r="L82">
        <v>314.479241</v>
      </c>
      <c r="M82">
        <v>89.008067999999994</v>
      </c>
      <c r="N82">
        <v>114.13977199999999</v>
      </c>
      <c r="O82">
        <v>119.53624499999999</v>
      </c>
      <c r="P82">
        <v>116.09661800000001</v>
      </c>
      <c r="Q82">
        <v>20.654814999999999</v>
      </c>
      <c r="R82">
        <v>37.289130999999998</v>
      </c>
      <c r="S82">
        <v>24.946014999999999</v>
      </c>
      <c r="T82">
        <v>0.53642400000000001</v>
      </c>
      <c r="U82">
        <v>334.28315199999997</v>
      </c>
      <c r="V82">
        <v>19.412227000000001</v>
      </c>
      <c r="W82">
        <v>40.701171000000002</v>
      </c>
      <c r="X82">
        <v>94.199886000000006</v>
      </c>
      <c r="Y82">
        <v>0</v>
      </c>
      <c r="Z82">
        <v>1.05369</v>
      </c>
      <c r="AA82">
        <v>0</v>
      </c>
      <c r="AB82">
        <v>0</v>
      </c>
      <c r="AC82">
        <v>0</v>
      </c>
      <c r="AD82">
        <v>0</v>
      </c>
      <c r="AE82">
        <v>30.553177999999999</v>
      </c>
      <c r="AF82">
        <v>19.464528000000001</v>
      </c>
      <c r="AG82">
        <v>43.459539999999997</v>
      </c>
      <c r="AH82">
        <v>0</v>
      </c>
      <c r="AI82">
        <v>0</v>
      </c>
      <c r="AJ82">
        <v>0</v>
      </c>
      <c r="AK82">
        <v>53.030780999999998</v>
      </c>
      <c r="AL82">
        <v>2.4487760000000001</v>
      </c>
      <c r="AM82">
        <v>0</v>
      </c>
      <c r="AN82">
        <v>0.58172299999999999</v>
      </c>
      <c r="AO82">
        <v>0</v>
      </c>
      <c r="AP82">
        <v>1.4724839999999999</v>
      </c>
      <c r="AQ82">
        <v>62.462743000000003</v>
      </c>
      <c r="AR82">
        <v>2.115043</v>
      </c>
      <c r="AS82">
        <v>4.5099850000000004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75.657240999999999</v>
      </c>
      <c r="BA82">
        <f t="shared" si="4"/>
        <v>2289.2447299999999</v>
      </c>
      <c r="BD82">
        <v>4.99</v>
      </c>
      <c r="BE82">
        <v>1.84</v>
      </c>
      <c r="BF82">
        <v>2.12</v>
      </c>
      <c r="BG82">
        <v>1.71</v>
      </c>
      <c r="BH82">
        <v>5.8</v>
      </c>
      <c r="BI82">
        <v>1.25</v>
      </c>
      <c r="BJ82">
        <v>0.42</v>
      </c>
      <c r="BK82">
        <v>1.66</v>
      </c>
      <c r="BL82">
        <v>0</v>
      </c>
      <c r="BM82">
        <v>0.08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2.8443610000000001</v>
      </c>
      <c r="BU82">
        <v>1.285531</v>
      </c>
      <c r="BV82">
        <v>2.335877</v>
      </c>
      <c r="BW82">
        <v>1.7217290000000001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3.3641679999999998</v>
      </c>
      <c r="CN82">
        <v>1.6969030000000001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0.478881</v>
      </c>
      <c r="CU82">
        <v>0</v>
      </c>
      <c r="CV82">
        <v>0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75.657240999999999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656.37817700000005</v>
      </c>
      <c r="L83">
        <v>314.479241</v>
      </c>
      <c r="M83">
        <v>89.008067999999994</v>
      </c>
      <c r="N83">
        <v>114.13977199999999</v>
      </c>
      <c r="O83">
        <v>119.53624499999999</v>
      </c>
      <c r="P83">
        <v>116.09661800000001</v>
      </c>
      <c r="Q83">
        <v>20.654814999999999</v>
      </c>
      <c r="R83">
        <v>37.289130999999998</v>
      </c>
      <c r="S83">
        <v>24.946014999999999</v>
      </c>
      <c r="T83">
        <v>0.53642400000000001</v>
      </c>
      <c r="U83">
        <v>334.28315199999997</v>
      </c>
      <c r="V83">
        <v>19.412227000000001</v>
      </c>
      <c r="W83">
        <v>40.701171000000002</v>
      </c>
      <c r="X83">
        <v>94.199886000000006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15.276589</v>
      </c>
      <c r="AF83">
        <v>19.464528000000001</v>
      </c>
      <c r="AG83">
        <v>43.459539999999997</v>
      </c>
      <c r="AH83">
        <v>0</v>
      </c>
      <c r="AI83">
        <v>0</v>
      </c>
      <c r="AJ83">
        <v>0</v>
      </c>
      <c r="AK83">
        <v>53.030780999999998</v>
      </c>
      <c r="AL83">
        <v>2.4487760000000001</v>
      </c>
      <c r="AM83">
        <v>0</v>
      </c>
      <c r="AN83">
        <v>0.58172299999999999</v>
      </c>
      <c r="AO83">
        <v>0</v>
      </c>
      <c r="AP83">
        <v>1.4724839999999999</v>
      </c>
      <c r="AQ83">
        <v>62.462743000000003</v>
      </c>
      <c r="AR83">
        <v>2.115043</v>
      </c>
      <c r="AS83">
        <v>4.5099850000000004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75.20157900000001</v>
      </c>
      <c r="BA83">
        <f t="shared" si="4"/>
        <v>2272.4587890000003</v>
      </c>
      <c r="BD83">
        <v>4.99</v>
      </c>
      <c r="BE83">
        <v>1.84</v>
      </c>
      <c r="BF83">
        <v>2.12</v>
      </c>
      <c r="BG83">
        <v>1.71</v>
      </c>
      <c r="BH83">
        <v>5.8</v>
      </c>
      <c r="BI83">
        <v>1.25</v>
      </c>
      <c r="BJ83">
        <v>0.42</v>
      </c>
      <c r="BK83">
        <v>1.66</v>
      </c>
      <c r="BL83">
        <v>0</v>
      </c>
      <c r="BM83">
        <v>0.09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2.8443610000000001</v>
      </c>
      <c r="BU83">
        <v>1.285531</v>
      </c>
      <c r="BV83">
        <v>2.335877</v>
      </c>
      <c r="BW83">
        <v>1.7217290000000001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3.3641679999999998</v>
      </c>
      <c r="CN83">
        <v>1.6969030000000001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1.3219E-2</v>
      </c>
      <c r="CU83">
        <v>0</v>
      </c>
      <c r="CV83">
        <v>0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75.20157900000001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656.37817700000005</v>
      </c>
      <c r="L84">
        <v>314.479241</v>
      </c>
      <c r="M84">
        <v>89.008067999999994</v>
      </c>
      <c r="N84">
        <v>114.13977199999999</v>
      </c>
      <c r="O84">
        <v>119.53624499999999</v>
      </c>
      <c r="P84">
        <v>116.09661800000001</v>
      </c>
      <c r="Q84">
        <v>20.654814999999999</v>
      </c>
      <c r="R84">
        <v>37.289130999999998</v>
      </c>
      <c r="S84">
        <v>24.946014999999999</v>
      </c>
      <c r="T84">
        <v>0.53642400000000001</v>
      </c>
      <c r="U84">
        <v>334.28315199999997</v>
      </c>
      <c r="V84">
        <v>19.412227000000001</v>
      </c>
      <c r="W84">
        <v>40.701171000000002</v>
      </c>
      <c r="X84">
        <v>94.199886000000006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19.464528000000001</v>
      </c>
      <c r="AG84">
        <v>43.459539999999997</v>
      </c>
      <c r="AH84">
        <v>0</v>
      </c>
      <c r="AI84">
        <v>0</v>
      </c>
      <c r="AJ84">
        <v>0</v>
      </c>
      <c r="AK84">
        <v>53.030780999999998</v>
      </c>
      <c r="AL84">
        <v>2.4487760000000001</v>
      </c>
      <c r="AM84">
        <v>0</v>
      </c>
      <c r="AN84">
        <v>0.58172299999999999</v>
      </c>
      <c r="AO84">
        <v>0</v>
      </c>
      <c r="AP84">
        <v>1.4724839999999999</v>
      </c>
      <c r="AQ84">
        <v>46.847057</v>
      </c>
      <c r="AR84">
        <v>2.115043</v>
      </c>
      <c r="AS84">
        <v>4.5099850000000004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75.198359999999994</v>
      </c>
      <c r="BA84">
        <f t="shared" si="4"/>
        <v>2241.5632949999999</v>
      </c>
      <c r="BD84">
        <v>4.99</v>
      </c>
      <c r="BE84">
        <v>1.84</v>
      </c>
      <c r="BF84">
        <v>2.12</v>
      </c>
      <c r="BG84">
        <v>1.71</v>
      </c>
      <c r="BH84">
        <v>5.8</v>
      </c>
      <c r="BI84">
        <v>1.25</v>
      </c>
      <c r="BJ84">
        <v>0.42</v>
      </c>
      <c r="BK84">
        <v>1.66</v>
      </c>
      <c r="BL84">
        <v>0</v>
      </c>
      <c r="BM84">
        <v>0.1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2.8443610000000001</v>
      </c>
      <c r="BU84">
        <v>1.285531</v>
      </c>
      <c r="BV84">
        <v>2.335877</v>
      </c>
      <c r="BW84">
        <v>1.7217290000000001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3.3641679999999998</v>
      </c>
      <c r="CN84">
        <v>1.6969030000000001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75.198359999999994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656.37817700000005</v>
      </c>
      <c r="L85">
        <v>314.479241</v>
      </c>
      <c r="M85">
        <v>89.008067999999994</v>
      </c>
      <c r="N85">
        <v>114.13977199999999</v>
      </c>
      <c r="O85">
        <v>119.53624499999999</v>
      </c>
      <c r="P85">
        <v>116.09661800000001</v>
      </c>
      <c r="Q85">
        <v>20.654814999999999</v>
      </c>
      <c r="R85">
        <v>37.289130999999998</v>
      </c>
      <c r="S85">
        <v>24.946014999999999</v>
      </c>
      <c r="T85">
        <v>0.53642400000000001</v>
      </c>
      <c r="U85">
        <v>334.28315199999997</v>
      </c>
      <c r="V85">
        <v>19.412227000000001</v>
      </c>
      <c r="W85">
        <v>44.217792000000003</v>
      </c>
      <c r="X85">
        <v>94.199886000000006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19.464528000000001</v>
      </c>
      <c r="AG85">
        <v>43.459539999999997</v>
      </c>
      <c r="AH85">
        <v>0</v>
      </c>
      <c r="AI85">
        <v>0</v>
      </c>
      <c r="AJ85">
        <v>0</v>
      </c>
      <c r="AK85">
        <v>53.030780999999998</v>
      </c>
      <c r="AL85">
        <v>2.4487760000000001</v>
      </c>
      <c r="AM85">
        <v>0</v>
      </c>
      <c r="AN85">
        <v>0.58172299999999999</v>
      </c>
      <c r="AO85">
        <v>0</v>
      </c>
      <c r="AP85">
        <v>1.4724839999999999</v>
      </c>
      <c r="AQ85">
        <v>31.231372</v>
      </c>
      <c r="AR85">
        <v>2.115043</v>
      </c>
      <c r="AS85">
        <v>4.5099850000000004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75.768360000000001</v>
      </c>
      <c r="BA85">
        <f t="shared" si="4"/>
        <v>2230.0342310000001</v>
      </c>
      <c r="BD85">
        <v>5.12</v>
      </c>
      <c r="BE85">
        <v>1.84</v>
      </c>
      <c r="BF85">
        <v>2.16</v>
      </c>
      <c r="BG85">
        <v>1.71</v>
      </c>
      <c r="BH85">
        <v>6.03</v>
      </c>
      <c r="BI85">
        <v>1.34</v>
      </c>
      <c r="BJ85">
        <v>0.42</v>
      </c>
      <c r="BK85">
        <v>1.76</v>
      </c>
      <c r="BL85">
        <v>0</v>
      </c>
      <c r="BM85">
        <v>0.08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2.8443610000000001</v>
      </c>
      <c r="BU85">
        <v>1.285531</v>
      </c>
      <c r="BV85">
        <v>2.335877</v>
      </c>
      <c r="BW85">
        <v>1.7217290000000001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3.3641679999999998</v>
      </c>
      <c r="CN85">
        <v>1.6969030000000001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75.768360000000001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656.37817700000005</v>
      </c>
      <c r="L86">
        <v>314.479241</v>
      </c>
      <c r="M86">
        <v>89.008067999999994</v>
      </c>
      <c r="N86">
        <v>114.13977199999999</v>
      </c>
      <c r="O86">
        <v>119.53624499999999</v>
      </c>
      <c r="P86">
        <v>116.09661800000001</v>
      </c>
      <c r="Q86">
        <v>20.654814999999999</v>
      </c>
      <c r="R86">
        <v>37.289130999999998</v>
      </c>
      <c r="S86">
        <v>24.946014999999999</v>
      </c>
      <c r="T86">
        <v>0.53642400000000001</v>
      </c>
      <c r="U86">
        <v>334.28315199999997</v>
      </c>
      <c r="V86">
        <v>19.412227000000001</v>
      </c>
      <c r="W86">
        <v>44.220975000000003</v>
      </c>
      <c r="X86">
        <v>94.199886000000006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19.464528000000001</v>
      </c>
      <c r="AG86">
        <v>43.459539999999997</v>
      </c>
      <c r="AH86">
        <v>0</v>
      </c>
      <c r="AI86">
        <v>0</v>
      </c>
      <c r="AJ86">
        <v>0</v>
      </c>
      <c r="AK86">
        <v>53.030780999999998</v>
      </c>
      <c r="AL86">
        <v>2.4487760000000001</v>
      </c>
      <c r="AM86">
        <v>0</v>
      </c>
      <c r="AN86">
        <v>0.58172299999999999</v>
      </c>
      <c r="AO86">
        <v>0</v>
      </c>
      <c r="AP86">
        <v>1.4724839999999999</v>
      </c>
      <c r="AQ86">
        <v>31.231372</v>
      </c>
      <c r="AR86">
        <v>2.115043</v>
      </c>
      <c r="AS86">
        <v>4.5099850000000004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75.768360000000001</v>
      </c>
      <c r="BA86">
        <f t="shared" si="4"/>
        <v>2230.0374140000004</v>
      </c>
      <c r="BD86">
        <v>5.12</v>
      </c>
      <c r="BE86">
        <v>1.84</v>
      </c>
      <c r="BF86">
        <v>2.16</v>
      </c>
      <c r="BG86">
        <v>1.71</v>
      </c>
      <c r="BH86">
        <v>6.03</v>
      </c>
      <c r="BI86">
        <v>1.34</v>
      </c>
      <c r="BJ86">
        <v>0.42</v>
      </c>
      <c r="BK86">
        <v>1.76</v>
      </c>
      <c r="BL86">
        <v>0</v>
      </c>
      <c r="BM86">
        <v>0.08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2.8443610000000001</v>
      </c>
      <c r="BU86">
        <v>1.285531</v>
      </c>
      <c r="BV86">
        <v>2.335877</v>
      </c>
      <c r="BW86">
        <v>1.7217290000000001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3.3641679999999998</v>
      </c>
      <c r="CN86">
        <v>1.6969030000000001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75.768360000000001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656.37817700000005</v>
      </c>
      <c r="L87">
        <v>314.479241</v>
      </c>
      <c r="M87">
        <v>89.008067999999994</v>
      </c>
      <c r="N87">
        <v>114.13977199999999</v>
      </c>
      <c r="O87">
        <v>119.53624499999999</v>
      </c>
      <c r="P87">
        <v>116.09661800000001</v>
      </c>
      <c r="Q87">
        <v>20.654814999999999</v>
      </c>
      <c r="R87">
        <v>37.289130999999998</v>
      </c>
      <c r="S87">
        <v>24.946014999999999</v>
      </c>
      <c r="T87">
        <v>0.53642400000000001</v>
      </c>
      <c r="U87">
        <v>334.28315199999997</v>
      </c>
      <c r="V87">
        <v>19.412227000000001</v>
      </c>
      <c r="W87">
        <v>44.220975000000003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17.712720000000001</v>
      </c>
      <c r="AG87">
        <v>43.459539999999997</v>
      </c>
      <c r="AH87">
        <v>0</v>
      </c>
      <c r="AI87">
        <v>0</v>
      </c>
      <c r="AJ87">
        <v>0</v>
      </c>
      <c r="AK87">
        <v>53.030780999999998</v>
      </c>
      <c r="AL87">
        <v>2.4487760000000001</v>
      </c>
      <c r="AM87">
        <v>0</v>
      </c>
      <c r="AN87">
        <v>0.58172299999999999</v>
      </c>
      <c r="AO87">
        <v>0</v>
      </c>
      <c r="AP87">
        <v>1.4724839999999999</v>
      </c>
      <c r="AQ87">
        <v>31.231372</v>
      </c>
      <c r="AR87">
        <v>26.438040000000001</v>
      </c>
      <c r="AS87">
        <v>4.5099850000000004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75.768360000000001</v>
      </c>
      <c r="BA87">
        <f t="shared" si="4"/>
        <v>2252.6086030000006</v>
      </c>
      <c r="BD87">
        <v>5.12</v>
      </c>
      <c r="BE87">
        <v>1.84</v>
      </c>
      <c r="BF87">
        <v>2.16</v>
      </c>
      <c r="BG87">
        <v>1.71</v>
      </c>
      <c r="BH87">
        <v>6.03</v>
      </c>
      <c r="BI87">
        <v>1.34</v>
      </c>
      <c r="BJ87">
        <v>0.42</v>
      </c>
      <c r="BK87">
        <v>1.76</v>
      </c>
      <c r="BL87">
        <v>0</v>
      </c>
      <c r="BM87">
        <v>0.08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2.8443610000000001</v>
      </c>
      <c r="BU87">
        <v>1.285531</v>
      </c>
      <c r="BV87">
        <v>2.335877</v>
      </c>
      <c r="BW87">
        <v>1.7217290000000001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3.3641679999999998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75.768360000000001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656.37817700000005</v>
      </c>
      <c r="L88">
        <v>314.479241</v>
      </c>
      <c r="M88">
        <v>89.008067999999994</v>
      </c>
      <c r="N88">
        <v>114.13977199999999</v>
      </c>
      <c r="O88">
        <v>119.53624499999999</v>
      </c>
      <c r="P88">
        <v>116.09661800000001</v>
      </c>
      <c r="Q88">
        <v>20.654814999999999</v>
      </c>
      <c r="R88">
        <v>37.289130999999998</v>
      </c>
      <c r="S88">
        <v>24.946014999999999</v>
      </c>
      <c r="T88">
        <v>0.53642400000000001</v>
      </c>
      <c r="U88">
        <v>334.28315199999997</v>
      </c>
      <c r="V88">
        <v>19.412227000000001</v>
      </c>
      <c r="W88">
        <v>44.220975000000003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43.459539999999997</v>
      </c>
      <c r="AH88">
        <v>0</v>
      </c>
      <c r="AI88">
        <v>0</v>
      </c>
      <c r="AJ88">
        <v>0</v>
      </c>
      <c r="AK88">
        <v>53.030780999999998</v>
      </c>
      <c r="AL88">
        <v>2.4487760000000001</v>
      </c>
      <c r="AM88">
        <v>0</v>
      </c>
      <c r="AN88">
        <v>0.58172299999999999</v>
      </c>
      <c r="AO88">
        <v>0</v>
      </c>
      <c r="AP88">
        <v>1.4724839999999999</v>
      </c>
      <c r="AQ88">
        <v>15.615686</v>
      </c>
      <c r="AR88">
        <v>26.438040000000001</v>
      </c>
      <c r="AS88">
        <v>4.5099850000000004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75.768360000000001</v>
      </c>
      <c r="BA88">
        <f t="shared" si="4"/>
        <v>2236.7982720000005</v>
      </c>
      <c r="BD88">
        <v>5.12</v>
      </c>
      <c r="BE88">
        <v>1.84</v>
      </c>
      <c r="BF88">
        <v>2.16</v>
      </c>
      <c r="BG88">
        <v>1.71</v>
      </c>
      <c r="BH88">
        <v>6.03</v>
      </c>
      <c r="BI88">
        <v>1.34</v>
      </c>
      <c r="BJ88">
        <v>0.42</v>
      </c>
      <c r="BK88">
        <v>1.76</v>
      </c>
      <c r="BL88">
        <v>0</v>
      </c>
      <c r="BM88">
        <v>0.08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2.8443610000000001</v>
      </c>
      <c r="BU88">
        <v>1.285531</v>
      </c>
      <c r="BV88">
        <v>2.335877</v>
      </c>
      <c r="BW88">
        <v>1.7217290000000001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3.3641679999999998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75.768360000000001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656.37817700000005</v>
      </c>
      <c r="L89">
        <v>314.479241</v>
      </c>
      <c r="M89">
        <v>89.008067999999994</v>
      </c>
      <c r="N89">
        <v>114.13977199999999</v>
      </c>
      <c r="O89">
        <v>119.53624499999999</v>
      </c>
      <c r="P89">
        <v>116.09661800000001</v>
      </c>
      <c r="Q89">
        <v>17.192101999999998</v>
      </c>
      <c r="R89">
        <v>37.289130999999998</v>
      </c>
      <c r="S89">
        <v>24.946014999999999</v>
      </c>
      <c r="T89">
        <v>0.53642400000000001</v>
      </c>
      <c r="U89">
        <v>334.28315199999997</v>
      </c>
      <c r="V89">
        <v>19.412227000000001</v>
      </c>
      <c r="W89">
        <v>44.220975000000003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43.459539999999997</v>
      </c>
      <c r="AH89">
        <v>0</v>
      </c>
      <c r="AI89">
        <v>0</v>
      </c>
      <c r="AJ89">
        <v>0</v>
      </c>
      <c r="AK89">
        <v>53.030780999999998</v>
      </c>
      <c r="AL89">
        <v>2.4487760000000001</v>
      </c>
      <c r="AM89">
        <v>0</v>
      </c>
      <c r="AN89">
        <v>0.58172299999999999</v>
      </c>
      <c r="AO89">
        <v>0</v>
      </c>
      <c r="AP89">
        <v>1.4724839999999999</v>
      </c>
      <c r="AQ89">
        <v>15.615686</v>
      </c>
      <c r="AR89">
        <v>6.3451300000000002</v>
      </c>
      <c r="AS89">
        <v>4.5099850000000004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75.678359999999998</v>
      </c>
      <c r="BA89">
        <f t="shared" si="4"/>
        <v>2213.1526490000006</v>
      </c>
      <c r="BD89">
        <v>5.12</v>
      </c>
      <c r="BE89">
        <v>1.84</v>
      </c>
      <c r="BF89">
        <v>2.16</v>
      </c>
      <c r="BG89">
        <v>1.71</v>
      </c>
      <c r="BH89">
        <v>6.03</v>
      </c>
      <c r="BI89">
        <v>1.25</v>
      </c>
      <c r="BJ89">
        <v>0.42</v>
      </c>
      <c r="BK89">
        <v>1.76</v>
      </c>
      <c r="BL89">
        <v>0</v>
      </c>
      <c r="BM89">
        <v>0.08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2.8443610000000001</v>
      </c>
      <c r="BU89">
        <v>1.285531</v>
      </c>
      <c r="BV89">
        <v>2.335877</v>
      </c>
      <c r="BW89">
        <v>1.7217290000000001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75.678359999999998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656.37817700000005</v>
      </c>
      <c r="L90">
        <v>314.479241</v>
      </c>
      <c r="M90">
        <v>89.008067999999994</v>
      </c>
      <c r="N90">
        <v>114.13977199999999</v>
      </c>
      <c r="O90">
        <v>119.53624499999999</v>
      </c>
      <c r="P90">
        <v>116.09661800000001</v>
      </c>
      <c r="Q90">
        <v>17.192101999999998</v>
      </c>
      <c r="R90">
        <v>37.289130999999998</v>
      </c>
      <c r="S90">
        <v>24.946014999999999</v>
      </c>
      <c r="T90">
        <v>0.53642400000000001</v>
      </c>
      <c r="U90">
        <v>334.28315199999997</v>
      </c>
      <c r="V90">
        <v>19.412227000000001</v>
      </c>
      <c r="W90">
        <v>44.220975000000003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43.459539999999997</v>
      </c>
      <c r="AH90">
        <v>0</v>
      </c>
      <c r="AI90">
        <v>0</v>
      </c>
      <c r="AJ90">
        <v>0</v>
      </c>
      <c r="AK90">
        <v>53.030780999999998</v>
      </c>
      <c r="AL90">
        <v>2.4487760000000001</v>
      </c>
      <c r="AM90">
        <v>0</v>
      </c>
      <c r="AN90">
        <v>0.58172299999999999</v>
      </c>
      <c r="AO90">
        <v>0</v>
      </c>
      <c r="AP90">
        <v>1.4724839999999999</v>
      </c>
      <c r="AQ90">
        <v>15.615686</v>
      </c>
      <c r="AR90">
        <v>2.115043</v>
      </c>
      <c r="AS90">
        <v>4.5099850000000004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75.678359999999998</v>
      </c>
      <c r="BA90">
        <f t="shared" si="4"/>
        <v>2208.9225620000002</v>
      </c>
      <c r="BD90">
        <v>5.12</v>
      </c>
      <c r="BE90">
        <v>1.84</v>
      </c>
      <c r="BF90">
        <v>2.16</v>
      </c>
      <c r="BG90">
        <v>1.71</v>
      </c>
      <c r="BH90">
        <v>6.03</v>
      </c>
      <c r="BI90">
        <v>1.25</v>
      </c>
      <c r="BJ90">
        <v>0.42</v>
      </c>
      <c r="BK90">
        <v>1.76</v>
      </c>
      <c r="BL90">
        <v>0</v>
      </c>
      <c r="BM90">
        <v>0.08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2.8443610000000001</v>
      </c>
      <c r="BU90">
        <v>1.285531</v>
      </c>
      <c r="BV90">
        <v>2.335877</v>
      </c>
      <c r="BW90">
        <v>1.7217290000000001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75.678359999999998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627.95833800000003</v>
      </c>
      <c r="L91">
        <v>327.18578400000001</v>
      </c>
      <c r="M91">
        <v>89.008067999999994</v>
      </c>
      <c r="N91">
        <v>114.13977199999999</v>
      </c>
      <c r="O91">
        <v>119.53624499999999</v>
      </c>
      <c r="P91">
        <v>116.09661800000001</v>
      </c>
      <c r="Q91">
        <v>15.451000000000001</v>
      </c>
      <c r="R91">
        <v>37.289130999999998</v>
      </c>
      <c r="S91">
        <v>21.447381</v>
      </c>
      <c r="T91">
        <v>0.53642400000000001</v>
      </c>
      <c r="U91">
        <v>334.28315199999997</v>
      </c>
      <c r="V91">
        <v>19.412227000000001</v>
      </c>
      <c r="W91">
        <v>44.220975000000003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43.459539999999997</v>
      </c>
      <c r="AH91">
        <v>0</v>
      </c>
      <c r="AI91">
        <v>0</v>
      </c>
      <c r="AJ91">
        <v>0</v>
      </c>
      <c r="AK91">
        <v>53.030780999999998</v>
      </c>
      <c r="AL91">
        <v>2.4487760000000001</v>
      </c>
      <c r="AM91">
        <v>0</v>
      </c>
      <c r="AN91">
        <v>0.58172299999999999</v>
      </c>
      <c r="AO91">
        <v>0</v>
      </c>
      <c r="AP91">
        <v>1.4724839999999999</v>
      </c>
      <c r="AQ91">
        <v>15.615686</v>
      </c>
      <c r="AR91">
        <v>2.115043</v>
      </c>
      <c r="AS91">
        <v>4.5099850000000004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75.748359999999991</v>
      </c>
      <c r="BA91">
        <f t="shared" si="4"/>
        <v>2188.03953</v>
      </c>
      <c r="BD91">
        <v>5.12</v>
      </c>
      <c r="BE91">
        <v>1.84</v>
      </c>
      <c r="BF91">
        <v>2.16</v>
      </c>
      <c r="BG91">
        <v>1.71</v>
      </c>
      <c r="BH91">
        <v>6.03</v>
      </c>
      <c r="BI91">
        <v>1.29</v>
      </c>
      <c r="BJ91">
        <v>0.43</v>
      </c>
      <c r="BK91">
        <v>1.78</v>
      </c>
      <c r="BL91">
        <v>0</v>
      </c>
      <c r="BM91">
        <v>0.08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2.8443610000000001</v>
      </c>
      <c r="BU91">
        <v>1.285531</v>
      </c>
      <c r="BV91">
        <v>2.335877</v>
      </c>
      <c r="BW91">
        <v>1.7217290000000001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75.748359999999991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613.58983799999999</v>
      </c>
      <c r="L92">
        <v>327.18578400000001</v>
      </c>
      <c r="M92">
        <v>89.008067999999994</v>
      </c>
      <c r="N92">
        <v>114.13977199999999</v>
      </c>
      <c r="O92">
        <v>119.53624499999999</v>
      </c>
      <c r="P92">
        <v>116.09661800000001</v>
      </c>
      <c r="Q92">
        <v>14.618990999999999</v>
      </c>
      <c r="R92">
        <v>37.289130999999998</v>
      </c>
      <c r="S92">
        <v>21.447381</v>
      </c>
      <c r="T92">
        <v>0.53642400000000001</v>
      </c>
      <c r="U92">
        <v>334.28315199999997</v>
      </c>
      <c r="V92">
        <v>19.412227000000001</v>
      </c>
      <c r="W92">
        <v>44.220975000000003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43.459539999999997</v>
      </c>
      <c r="AH92">
        <v>0</v>
      </c>
      <c r="AI92">
        <v>0</v>
      </c>
      <c r="AJ92">
        <v>0</v>
      </c>
      <c r="AK92">
        <v>53.030780999999998</v>
      </c>
      <c r="AL92">
        <v>2.4487760000000001</v>
      </c>
      <c r="AM92">
        <v>0</v>
      </c>
      <c r="AN92">
        <v>0.58172299999999999</v>
      </c>
      <c r="AO92">
        <v>0</v>
      </c>
      <c r="AP92">
        <v>1.4724839999999999</v>
      </c>
      <c r="AQ92">
        <v>15.615686</v>
      </c>
      <c r="AR92">
        <v>2.115043</v>
      </c>
      <c r="AS92">
        <v>4.5099850000000004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75.748359999999991</v>
      </c>
      <c r="BA92">
        <f t="shared" si="4"/>
        <v>2172.8390210000002</v>
      </c>
      <c r="BD92">
        <v>5.12</v>
      </c>
      <c r="BE92">
        <v>1.84</v>
      </c>
      <c r="BF92">
        <v>2.16</v>
      </c>
      <c r="BG92">
        <v>1.71</v>
      </c>
      <c r="BH92">
        <v>6.03</v>
      </c>
      <c r="BI92">
        <v>1.29</v>
      </c>
      <c r="BJ92">
        <v>0.43</v>
      </c>
      <c r="BK92">
        <v>1.78</v>
      </c>
      <c r="BL92">
        <v>0</v>
      </c>
      <c r="BM92">
        <v>0.08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2.8443610000000001</v>
      </c>
      <c r="BU92">
        <v>1.285531</v>
      </c>
      <c r="BV92">
        <v>2.335877</v>
      </c>
      <c r="BW92">
        <v>1.7217290000000001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75.748359999999991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599.22133799999995</v>
      </c>
      <c r="L93">
        <v>327.18578400000001</v>
      </c>
      <c r="M93">
        <v>89.008067999999994</v>
      </c>
      <c r="N93">
        <v>114.13977199999999</v>
      </c>
      <c r="O93">
        <v>119.53624499999999</v>
      </c>
      <c r="P93">
        <v>116.09661800000001</v>
      </c>
      <c r="Q93">
        <v>14.618990999999999</v>
      </c>
      <c r="R93">
        <v>37.289130999999998</v>
      </c>
      <c r="S93">
        <v>21.447381</v>
      </c>
      <c r="T93">
        <v>0.53642400000000001</v>
      </c>
      <c r="U93">
        <v>334.28315199999997</v>
      </c>
      <c r="V93">
        <v>19.412227000000001</v>
      </c>
      <c r="W93">
        <v>43.608398000000001</v>
      </c>
      <c r="X93">
        <v>94.199886000000006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43.459539999999997</v>
      </c>
      <c r="AH93">
        <v>0</v>
      </c>
      <c r="AI93">
        <v>0</v>
      </c>
      <c r="AJ93">
        <v>0</v>
      </c>
      <c r="AK93">
        <v>53.030780999999998</v>
      </c>
      <c r="AL93">
        <v>12.243878</v>
      </c>
      <c r="AM93">
        <v>0</v>
      </c>
      <c r="AN93">
        <v>0.58172299999999999</v>
      </c>
      <c r="AO93">
        <v>0</v>
      </c>
      <c r="AP93">
        <v>1.4724839999999999</v>
      </c>
      <c r="AQ93">
        <v>0</v>
      </c>
      <c r="AR93">
        <v>2.115043</v>
      </c>
      <c r="AS93">
        <v>4.5099850000000004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75.748359999999991</v>
      </c>
      <c r="BA93">
        <f t="shared" si="4"/>
        <v>2152.0373599999998</v>
      </c>
      <c r="BD93">
        <v>5.12</v>
      </c>
      <c r="BE93">
        <v>1.84</v>
      </c>
      <c r="BF93">
        <v>2.16</v>
      </c>
      <c r="BG93">
        <v>1.71</v>
      </c>
      <c r="BH93">
        <v>6.03</v>
      </c>
      <c r="BI93">
        <v>1.29</v>
      </c>
      <c r="BJ93">
        <v>0.43</v>
      </c>
      <c r="BK93">
        <v>1.78</v>
      </c>
      <c r="BL93">
        <v>0</v>
      </c>
      <c r="BM93">
        <v>0.08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2.8443610000000001</v>
      </c>
      <c r="BU93">
        <v>1.285531</v>
      </c>
      <c r="BV93">
        <v>2.335877</v>
      </c>
      <c r="BW93">
        <v>1.7217290000000001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75.748359999999991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546.58214599999997</v>
      </c>
      <c r="L94">
        <v>318.14416599999998</v>
      </c>
      <c r="M94">
        <v>89.008067999999994</v>
      </c>
      <c r="N94">
        <v>114.13977199999999</v>
      </c>
      <c r="O94">
        <v>119.53624499999999</v>
      </c>
      <c r="P94">
        <v>116.09661800000001</v>
      </c>
      <c r="Q94">
        <v>9.8181840000000005</v>
      </c>
      <c r="R94">
        <v>37.289130999999998</v>
      </c>
      <c r="S94">
        <v>11.028876</v>
      </c>
      <c r="T94">
        <v>0.53642400000000001</v>
      </c>
      <c r="U94">
        <v>334.28315199999997</v>
      </c>
      <c r="V94">
        <v>19.412227000000001</v>
      </c>
      <c r="W94">
        <v>43.608398000000001</v>
      </c>
      <c r="X94">
        <v>94.199886000000006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43.459539999999997</v>
      </c>
      <c r="AH94">
        <v>0</v>
      </c>
      <c r="AI94">
        <v>0</v>
      </c>
      <c r="AJ94">
        <v>0</v>
      </c>
      <c r="AK94">
        <v>53.030780999999998</v>
      </c>
      <c r="AL94">
        <v>38.401252999999997</v>
      </c>
      <c r="AM94">
        <v>0</v>
      </c>
      <c r="AN94">
        <v>0.58172299999999999</v>
      </c>
      <c r="AO94">
        <v>0</v>
      </c>
      <c r="AP94">
        <v>1.4724839999999999</v>
      </c>
      <c r="AQ94">
        <v>0</v>
      </c>
      <c r="AR94">
        <v>2.115043</v>
      </c>
      <c r="AS94">
        <v>4.5099850000000004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75.698359999999994</v>
      </c>
      <c r="BA94">
        <f t="shared" si="4"/>
        <v>2101.2446129999998</v>
      </c>
      <c r="BD94">
        <v>5.12</v>
      </c>
      <c r="BE94">
        <v>1.84</v>
      </c>
      <c r="BF94">
        <v>2.16</v>
      </c>
      <c r="BG94">
        <v>1.71</v>
      </c>
      <c r="BH94">
        <v>6.03</v>
      </c>
      <c r="BI94">
        <v>1.25</v>
      </c>
      <c r="BJ94">
        <v>0.42</v>
      </c>
      <c r="BK94">
        <v>1.78</v>
      </c>
      <c r="BL94">
        <v>0</v>
      </c>
      <c r="BM94">
        <v>0.08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2.8443610000000001</v>
      </c>
      <c r="BU94">
        <v>1.285531</v>
      </c>
      <c r="BV94">
        <v>2.335877</v>
      </c>
      <c r="BW94">
        <v>1.7217290000000001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75.698359999999994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530.29784600000005</v>
      </c>
      <c r="L95">
        <v>318.14416599999998</v>
      </c>
      <c r="M95">
        <v>89.008067999999994</v>
      </c>
      <c r="N95">
        <v>114.13977199999999</v>
      </c>
      <c r="O95">
        <v>119.53624499999999</v>
      </c>
      <c r="P95">
        <v>116.09661800000001</v>
      </c>
      <c r="Q95">
        <v>9.8181840000000005</v>
      </c>
      <c r="R95">
        <v>30.496566999999999</v>
      </c>
      <c r="S95">
        <v>11.755176000000001</v>
      </c>
      <c r="T95">
        <v>0.53642400000000001</v>
      </c>
      <c r="U95">
        <v>334.28315199999997</v>
      </c>
      <c r="V95">
        <v>14.368499999999999</v>
      </c>
      <c r="W95">
        <v>37.701889999999999</v>
      </c>
      <c r="X95">
        <v>79.947867000000002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17.518075</v>
      </c>
      <c r="AG95">
        <v>43.459539999999997</v>
      </c>
      <c r="AH95">
        <v>0</v>
      </c>
      <c r="AI95">
        <v>0</v>
      </c>
      <c r="AJ95">
        <v>0</v>
      </c>
      <c r="AK95">
        <v>53.030780999999998</v>
      </c>
      <c r="AL95">
        <v>38.401252999999997</v>
      </c>
      <c r="AM95">
        <v>0</v>
      </c>
      <c r="AN95">
        <v>0.58172299999999999</v>
      </c>
      <c r="AO95">
        <v>0</v>
      </c>
      <c r="AP95">
        <v>1.4724839999999999</v>
      </c>
      <c r="AQ95">
        <v>0</v>
      </c>
      <c r="AR95">
        <v>2.115043</v>
      </c>
      <c r="AS95">
        <v>4.5099850000000004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75.718360000000004</v>
      </c>
      <c r="BA95">
        <f t="shared" si="4"/>
        <v>2053.7117949999997</v>
      </c>
      <c r="BD95">
        <v>5.12</v>
      </c>
      <c r="BE95">
        <v>1.84</v>
      </c>
      <c r="BF95">
        <v>2.16</v>
      </c>
      <c r="BG95">
        <v>1.71</v>
      </c>
      <c r="BH95">
        <v>6.03</v>
      </c>
      <c r="BI95">
        <v>1.25</v>
      </c>
      <c r="BJ95">
        <v>0.42</v>
      </c>
      <c r="BK95">
        <v>1.8</v>
      </c>
      <c r="BL95">
        <v>0</v>
      </c>
      <c r="BM95">
        <v>0.08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2.8443610000000001</v>
      </c>
      <c r="BU95">
        <v>1.285531</v>
      </c>
      <c r="BV95">
        <v>2.335877</v>
      </c>
      <c r="BW95">
        <v>1.7217290000000001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75.718360000000004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531.25574600000004</v>
      </c>
      <c r="L96">
        <v>318.14416599999998</v>
      </c>
      <c r="M96">
        <v>89.008067999999994</v>
      </c>
      <c r="N96">
        <v>114.13977199999999</v>
      </c>
      <c r="O96">
        <v>119.53624499999999</v>
      </c>
      <c r="P96">
        <v>116.09661800000001</v>
      </c>
      <c r="Q96">
        <v>9.8181840000000005</v>
      </c>
      <c r="R96">
        <v>30.496566999999999</v>
      </c>
      <c r="S96">
        <v>11.755176000000001</v>
      </c>
      <c r="T96">
        <v>0.53642400000000001</v>
      </c>
      <c r="U96">
        <v>334.28315199999997</v>
      </c>
      <c r="V96">
        <v>14.368499999999999</v>
      </c>
      <c r="W96">
        <v>37.701889999999999</v>
      </c>
      <c r="X96">
        <v>79.947867000000002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17.518075</v>
      </c>
      <c r="AG96">
        <v>43.459539999999997</v>
      </c>
      <c r="AH96">
        <v>0</v>
      </c>
      <c r="AI96">
        <v>0</v>
      </c>
      <c r="AJ96">
        <v>0</v>
      </c>
      <c r="AK96">
        <v>53.030780999999998</v>
      </c>
      <c r="AL96">
        <v>38.401252999999997</v>
      </c>
      <c r="AM96">
        <v>0</v>
      </c>
      <c r="AN96">
        <v>0.58172299999999999</v>
      </c>
      <c r="AO96">
        <v>0</v>
      </c>
      <c r="AP96">
        <v>1.4724839999999999</v>
      </c>
      <c r="AQ96">
        <v>0</v>
      </c>
      <c r="AR96">
        <v>2.115043</v>
      </c>
      <c r="AS96">
        <v>4.5099850000000004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75.728359999999995</v>
      </c>
      <c r="BA96">
        <f t="shared" si="4"/>
        <v>2054.6796949999994</v>
      </c>
      <c r="BD96">
        <v>5.12</v>
      </c>
      <c r="BE96">
        <v>1.84</v>
      </c>
      <c r="BF96">
        <v>2.16</v>
      </c>
      <c r="BG96">
        <v>1.71</v>
      </c>
      <c r="BH96">
        <v>6.03</v>
      </c>
      <c r="BI96">
        <v>1.25</v>
      </c>
      <c r="BJ96">
        <v>0.42</v>
      </c>
      <c r="BK96">
        <v>1.81</v>
      </c>
      <c r="BL96">
        <v>0</v>
      </c>
      <c r="BM96">
        <v>0.08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2.8443610000000001</v>
      </c>
      <c r="BU96">
        <v>1.285531</v>
      </c>
      <c r="BV96">
        <v>2.335877</v>
      </c>
      <c r="BW96">
        <v>1.7217290000000001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75.728359999999995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474.85242199999999</v>
      </c>
      <c r="L97">
        <v>318.14416599999998</v>
      </c>
      <c r="M97">
        <v>89.008067999999994</v>
      </c>
      <c r="N97">
        <v>114.13977199999999</v>
      </c>
      <c r="O97">
        <v>119.53624499999999</v>
      </c>
      <c r="P97">
        <v>116.09661800000001</v>
      </c>
      <c r="Q97">
        <v>10.278915</v>
      </c>
      <c r="R97">
        <v>30.496566999999999</v>
      </c>
      <c r="S97">
        <v>11.755176000000001</v>
      </c>
      <c r="T97">
        <v>0.53642400000000001</v>
      </c>
      <c r="U97">
        <v>334.28315199999997</v>
      </c>
      <c r="V97">
        <v>14.368499999999999</v>
      </c>
      <c r="W97">
        <v>37.701889999999999</v>
      </c>
      <c r="X97">
        <v>79.947867000000002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17.518075</v>
      </c>
      <c r="AG97">
        <v>43.459539999999997</v>
      </c>
      <c r="AH97">
        <v>0</v>
      </c>
      <c r="AI97">
        <v>0</v>
      </c>
      <c r="AJ97">
        <v>0</v>
      </c>
      <c r="AK97">
        <v>53.030780999999998</v>
      </c>
      <c r="AL97">
        <v>38.401252999999997</v>
      </c>
      <c r="AM97">
        <v>0</v>
      </c>
      <c r="AN97">
        <v>0.58172299999999999</v>
      </c>
      <c r="AO97">
        <v>0</v>
      </c>
      <c r="AP97">
        <v>1.4724839999999999</v>
      </c>
      <c r="AQ97">
        <v>0</v>
      </c>
      <c r="AR97">
        <v>2.115043</v>
      </c>
      <c r="AS97">
        <v>4.5099850000000004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75.728359999999995</v>
      </c>
      <c r="BA97">
        <f t="shared" si="4"/>
        <v>1998.7371019999996</v>
      </c>
      <c r="BD97">
        <v>5.12</v>
      </c>
      <c r="BE97">
        <v>1.84</v>
      </c>
      <c r="BF97">
        <v>2.16</v>
      </c>
      <c r="BG97">
        <v>1.71</v>
      </c>
      <c r="BH97">
        <v>6.03</v>
      </c>
      <c r="BI97">
        <v>1.25</v>
      </c>
      <c r="BJ97">
        <v>0.42</v>
      </c>
      <c r="BK97">
        <v>1.81</v>
      </c>
      <c r="BL97">
        <v>0</v>
      </c>
      <c r="BM97">
        <v>0.08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2.8443610000000001</v>
      </c>
      <c r="BU97">
        <v>1.285531</v>
      </c>
      <c r="BV97">
        <v>2.335877</v>
      </c>
      <c r="BW97">
        <v>1.7217290000000001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75.728359999999995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419.79967499999998</v>
      </c>
      <c r="L98">
        <v>318.14416599999998</v>
      </c>
      <c r="M98">
        <v>89.008067999999994</v>
      </c>
      <c r="N98">
        <v>114.13977199999999</v>
      </c>
      <c r="O98">
        <v>119.53624499999999</v>
      </c>
      <c r="P98">
        <v>116.09661800000001</v>
      </c>
      <c r="Q98">
        <v>10.278915</v>
      </c>
      <c r="R98">
        <v>23.791267000000001</v>
      </c>
      <c r="S98">
        <v>9.1432319999999994</v>
      </c>
      <c r="T98">
        <v>0.53642400000000001</v>
      </c>
      <c r="U98">
        <v>334.28315199999997</v>
      </c>
      <c r="V98">
        <v>8.6211000000000002</v>
      </c>
      <c r="W98">
        <v>28.122890000000002</v>
      </c>
      <c r="X98">
        <v>60.626353000000002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17.518075</v>
      </c>
      <c r="AG98">
        <v>43.459539999999997</v>
      </c>
      <c r="AH98">
        <v>0</v>
      </c>
      <c r="AI98">
        <v>0</v>
      </c>
      <c r="AJ98">
        <v>0</v>
      </c>
      <c r="AK98">
        <v>53.030780999999998</v>
      </c>
      <c r="AL98">
        <v>12.243878</v>
      </c>
      <c r="AM98">
        <v>0</v>
      </c>
      <c r="AN98">
        <v>0.58172299999999999</v>
      </c>
      <c r="AO98">
        <v>0</v>
      </c>
      <c r="AP98">
        <v>1.4724839999999999</v>
      </c>
      <c r="AQ98">
        <v>0</v>
      </c>
      <c r="AR98">
        <v>6.3451300000000002</v>
      </c>
      <c r="AS98">
        <v>4.5099850000000004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75.728359999999995</v>
      </c>
      <c r="BA98">
        <f t="shared" si="4"/>
        <v>1877.7919089999998</v>
      </c>
      <c r="BD98">
        <v>5.12</v>
      </c>
      <c r="BE98">
        <v>1.84</v>
      </c>
      <c r="BF98">
        <v>2.16</v>
      </c>
      <c r="BG98">
        <v>1.71</v>
      </c>
      <c r="BH98">
        <v>6.03</v>
      </c>
      <c r="BI98">
        <v>1.25</v>
      </c>
      <c r="BJ98">
        <v>0.42</v>
      </c>
      <c r="BK98">
        <v>1.81</v>
      </c>
      <c r="BL98">
        <v>0</v>
      </c>
      <c r="BM98">
        <v>0.08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2.8443610000000001</v>
      </c>
      <c r="BU98">
        <v>1.285531</v>
      </c>
      <c r="BV98">
        <v>2.335877</v>
      </c>
      <c r="BW98">
        <v>1.7217290000000001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75.728359999999995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4.107359100000002E-2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13.730552263499987</v>
      </c>
      <c r="L99">
        <f t="shared" si="6"/>
        <v>7.8371478835000072</v>
      </c>
      <c r="M99">
        <f t="shared" si="6"/>
        <v>2.1361936320000008</v>
      </c>
      <c r="N99">
        <f t="shared" si="6"/>
        <v>2.7393545280000065</v>
      </c>
      <c r="O99">
        <f t="shared" si="6"/>
        <v>2.8688698799999965</v>
      </c>
      <c r="P99">
        <f t="shared" si="6"/>
        <v>2.7863188319999939</v>
      </c>
      <c r="Q99">
        <f t="shared" si="6"/>
        <v>0.41191695775000048</v>
      </c>
      <c r="R99">
        <f t="shared" si="6"/>
        <v>0.77044529450000021</v>
      </c>
      <c r="S99">
        <f t="shared" si="6"/>
        <v>0.50549610724999972</v>
      </c>
      <c r="T99">
        <f t="shared" si="6"/>
        <v>1.2874175999999972E-2</v>
      </c>
      <c r="U99">
        <f t="shared" si="6"/>
        <v>8.0227956479999989</v>
      </c>
      <c r="V99">
        <f t="shared" si="6"/>
        <v>0.36589386400000046</v>
      </c>
      <c r="W99">
        <f t="shared" si="6"/>
        <v>0.83563196500000048</v>
      </c>
      <c r="X99">
        <f t="shared" si="6"/>
        <v>1.9220474772500025</v>
      </c>
      <c r="Y99">
        <f t="shared" si="6"/>
        <v>0</v>
      </c>
      <c r="Z99">
        <f t="shared" si="6"/>
        <v>5.0394831499999994E-2</v>
      </c>
      <c r="AA99">
        <f t="shared" si="6"/>
        <v>8.3991440500000028E-2</v>
      </c>
      <c r="AB99">
        <f t="shared" si="6"/>
        <v>0.13048352774999999</v>
      </c>
      <c r="AC99">
        <f t="shared" si="6"/>
        <v>0.1241277675</v>
      </c>
      <c r="AD99">
        <f t="shared" si="6"/>
        <v>0.13277815975000001</v>
      </c>
      <c r="AE99">
        <f t="shared" si="6"/>
        <v>0.26725628900000004</v>
      </c>
      <c r="AF99">
        <f t="shared" si="6"/>
        <v>0.3547410255000002</v>
      </c>
      <c r="AG99">
        <f t="shared" si="6"/>
        <v>1.0430289599999982</v>
      </c>
      <c r="AH99">
        <f t="shared" si="6"/>
        <v>0.5895970287500002</v>
      </c>
      <c r="AI99">
        <f t="shared" si="6"/>
        <v>5.3065743000000012E-2</v>
      </c>
      <c r="AJ99">
        <f t="shared" si="6"/>
        <v>0</v>
      </c>
      <c r="AK99">
        <f t="shared" si="6"/>
        <v>1.2727387440000009</v>
      </c>
      <c r="AL99">
        <f t="shared" si="6"/>
        <v>0.19412112599999981</v>
      </c>
      <c r="AM99">
        <f t="shared" si="6"/>
        <v>4.7553987749999992E-2</v>
      </c>
      <c r="AN99">
        <f t="shared" si="6"/>
        <v>1.3961351999999969E-2</v>
      </c>
      <c r="AO99">
        <f t="shared" si="6"/>
        <v>0</v>
      </c>
      <c r="AP99">
        <f t="shared" si="6"/>
        <v>4.4174520000000009E-2</v>
      </c>
      <c r="AQ99">
        <f t="shared" si="6"/>
        <v>0.65944661700000062</v>
      </c>
      <c r="AR99">
        <f t="shared" si="6"/>
        <v>0.14025380350000019</v>
      </c>
      <c r="AS99">
        <f t="shared" si="6"/>
        <v>0.16197288300000021</v>
      </c>
      <c r="AT99">
        <f t="shared" si="6"/>
        <v>0.25776253950000033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1.8159930194999996</v>
      </c>
      <c r="BA99">
        <f t="shared" si="4"/>
        <v>52.424055465249992</v>
      </c>
      <c r="BD99">
        <f t="shared" ref="BD99:DJ99" si="7">SUM(BD3:BD98)/4000</f>
        <v>0.12081500000000014</v>
      </c>
      <c r="BE99">
        <f t="shared" si="7"/>
        <v>4.4160000000000067E-2</v>
      </c>
      <c r="BF99">
        <f t="shared" si="7"/>
        <v>5.1020000000000038E-2</v>
      </c>
      <c r="BG99">
        <f t="shared" si="7"/>
        <v>4.1039999999999993E-2</v>
      </c>
      <c r="BH99">
        <f t="shared" si="7"/>
        <v>0.14000500000000005</v>
      </c>
      <c r="BI99">
        <f t="shared" si="7"/>
        <v>3.0477499999999998E-2</v>
      </c>
      <c r="BJ99">
        <f t="shared" si="7"/>
        <v>1.0267500000000018E-2</v>
      </c>
      <c r="BK99">
        <f t="shared" si="7"/>
        <v>4.0257499999999946E-2</v>
      </c>
      <c r="BL99">
        <f t="shared" si="7"/>
        <v>0</v>
      </c>
      <c r="BM99">
        <f t="shared" si="7"/>
        <v>1.9425000000000006E-3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5.6388670750000147E-2</v>
      </c>
      <c r="BW99">
        <f t="shared" si="7"/>
        <v>4.1718645250000068E-2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8.0740032000000114E-2</v>
      </c>
      <c r="CN99">
        <f t="shared" si="7"/>
        <v>4.0725672000000011E-2</v>
      </c>
      <c r="CO99">
        <f t="shared" si="7"/>
        <v>9.8728847999999855E-2</v>
      </c>
      <c r="CP99">
        <f t="shared" si="7"/>
        <v>9.301975124999981E-2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3.0326632499999991E-3</v>
      </c>
      <c r="CU99">
        <f t="shared" si="7"/>
        <v>5.0289739999999986E-3</v>
      </c>
      <c r="CV99">
        <f t="shared" si="7"/>
        <v>4.7024270000000003E-3</v>
      </c>
      <c r="CW99">
        <f t="shared" si="7"/>
        <v>2.2103112000000008E-2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1.8159930194999996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3.7126320000000002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3.7126320000000002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3.7126320000000002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3.7126320000000002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3.7126320000000002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3.7126320000000002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3.7126320000000002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3.7126320000000002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3.7126320000000002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3.7126320000000002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3.7126320000000002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3.7126320000000002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3.7126320000000002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3.7126320000000002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3.7126320000000002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3.7126320000000002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7.4252639999999991E-3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7.4252639999999991E-3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3.55633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3.55633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3.55633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3.55633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3.55633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3.55633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3.55633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3.55633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3.55633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3.55633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3.55633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3.55633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3.55633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3.55633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3.55633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3.55633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7.1126599999999989E-3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7.1126599999999989E-3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169.72</v>
      </c>
      <c r="C3" s="75">
        <v>57.47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229.9</v>
      </c>
      <c r="K3">
        <v>62.26</v>
      </c>
      <c r="L3">
        <v>1.01</v>
      </c>
      <c r="M3">
        <v>23.18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1.48</v>
      </c>
      <c r="T3">
        <v>95.34</v>
      </c>
      <c r="U3">
        <v>31.78</v>
      </c>
      <c r="V3">
        <v>31.78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14.92</v>
      </c>
      <c r="AD3">
        <v>43.65</v>
      </c>
      <c r="AE3">
        <v>43.65</v>
      </c>
      <c r="AF3">
        <v>1.31</v>
      </c>
    </row>
    <row r="4" spans="1:32">
      <c r="A4" t="s">
        <v>46</v>
      </c>
      <c r="B4" s="75">
        <v>169.55</v>
      </c>
      <c r="C4" s="75">
        <v>57.47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191.58</v>
      </c>
      <c r="K4">
        <v>62.26</v>
      </c>
      <c r="L4">
        <v>1.01</v>
      </c>
      <c r="M4">
        <v>23.37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1.48</v>
      </c>
      <c r="T4">
        <v>94.35</v>
      </c>
      <c r="U4">
        <v>31.45</v>
      </c>
      <c r="V4">
        <v>31.46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14.66</v>
      </c>
      <c r="AD4">
        <v>42.64</v>
      </c>
      <c r="AE4">
        <v>42.64</v>
      </c>
      <c r="AF4">
        <v>1.31</v>
      </c>
    </row>
    <row r="5" spans="1:32">
      <c r="A5" t="s">
        <v>47</v>
      </c>
      <c r="B5" s="75">
        <v>121.65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148.16999999999999</v>
      </c>
      <c r="K5">
        <v>62.26</v>
      </c>
      <c r="L5">
        <v>1.01</v>
      </c>
      <c r="M5">
        <v>23.45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1.48</v>
      </c>
      <c r="T5">
        <v>87.17</v>
      </c>
      <c r="U5">
        <v>29.06</v>
      </c>
      <c r="V5">
        <v>29.05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14.33</v>
      </c>
      <c r="AD5">
        <v>42.28</v>
      </c>
      <c r="AE5">
        <v>42.28</v>
      </c>
      <c r="AF5">
        <v>1.31</v>
      </c>
    </row>
    <row r="6" spans="1:32">
      <c r="A6" t="s">
        <v>48</v>
      </c>
      <c r="B6" s="75">
        <v>112.07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148.16999999999999</v>
      </c>
      <c r="K6">
        <v>62.26</v>
      </c>
      <c r="L6">
        <v>1.01</v>
      </c>
      <c r="M6">
        <v>23.5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1.48</v>
      </c>
      <c r="T6">
        <v>85.88</v>
      </c>
      <c r="U6">
        <v>28.62</v>
      </c>
      <c r="V6">
        <v>28.63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14.09</v>
      </c>
      <c r="AD6">
        <v>41.91</v>
      </c>
      <c r="AE6">
        <v>41.91</v>
      </c>
      <c r="AF6">
        <v>1.31</v>
      </c>
    </row>
    <row r="7" spans="1:32">
      <c r="A7" t="s">
        <v>49</v>
      </c>
      <c r="B7" s="75">
        <v>112.07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148.16999999999999</v>
      </c>
      <c r="K7">
        <v>62.26</v>
      </c>
      <c r="L7">
        <v>1.01</v>
      </c>
      <c r="M7">
        <v>23.58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1.48</v>
      </c>
      <c r="T7">
        <v>84.7</v>
      </c>
      <c r="U7">
        <v>28.23</v>
      </c>
      <c r="V7">
        <v>28.24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13.87</v>
      </c>
      <c r="AD7">
        <v>41.1</v>
      </c>
      <c r="AE7">
        <v>41.1</v>
      </c>
      <c r="AF7">
        <v>1.31</v>
      </c>
    </row>
    <row r="8" spans="1:32">
      <c r="A8" t="s">
        <v>50</v>
      </c>
      <c r="B8" s="75">
        <v>112.07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148.16999999999999</v>
      </c>
      <c r="K8">
        <v>62.26</v>
      </c>
      <c r="L8">
        <v>1.01</v>
      </c>
      <c r="M8">
        <v>23.59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1.48</v>
      </c>
      <c r="T8">
        <v>67.510000000000005</v>
      </c>
      <c r="U8">
        <v>22.5</v>
      </c>
      <c r="V8">
        <v>22.51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8.74</v>
      </c>
      <c r="AD8">
        <v>24.54</v>
      </c>
      <c r="AE8">
        <v>24.54</v>
      </c>
      <c r="AF8">
        <v>1.31</v>
      </c>
    </row>
    <row r="9" spans="1:32">
      <c r="A9" t="s">
        <v>51</v>
      </c>
      <c r="B9" s="75">
        <v>112.07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148.16999999999999</v>
      </c>
      <c r="K9">
        <v>62.26</v>
      </c>
      <c r="L9">
        <v>1.01</v>
      </c>
      <c r="M9">
        <v>23.99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1.48</v>
      </c>
      <c r="T9">
        <v>67.260000000000005</v>
      </c>
      <c r="U9">
        <v>22.42</v>
      </c>
      <c r="V9">
        <v>22.43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8.6</v>
      </c>
      <c r="AD9">
        <v>24.18</v>
      </c>
      <c r="AE9">
        <v>24.18</v>
      </c>
      <c r="AF9">
        <v>1.31</v>
      </c>
    </row>
    <row r="10" spans="1:32">
      <c r="A10" t="s">
        <v>52</v>
      </c>
      <c r="B10" s="75">
        <v>112.07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148.16999999999999</v>
      </c>
      <c r="K10">
        <v>57.47</v>
      </c>
      <c r="L10">
        <v>1.01</v>
      </c>
      <c r="M10">
        <v>24.23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1.48</v>
      </c>
      <c r="T10">
        <v>67.069999999999993</v>
      </c>
      <c r="U10">
        <v>22.36</v>
      </c>
      <c r="V10">
        <v>22.35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8.5</v>
      </c>
      <c r="AD10">
        <v>24.02</v>
      </c>
      <c r="AE10">
        <v>24.02</v>
      </c>
      <c r="AF10">
        <v>1.31</v>
      </c>
    </row>
    <row r="11" spans="1:32">
      <c r="A11" t="s">
        <v>53</v>
      </c>
      <c r="B11" s="75">
        <v>112.07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148.16999999999999</v>
      </c>
      <c r="K11">
        <v>57.47</v>
      </c>
      <c r="L11">
        <v>1.01</v>
      </c>
      <c r="M11">
        <v>24.67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1.48</v>
      </c>
      <c r="T11">
        <v>67.099999999999994</v>
      </c>
      <c r="U11">
        <v>22.37</v>
      </c>
      <c r="V11">
        <v>22.35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</v>
      </c>
      <c r="AD11">
        <v>23.95</v>
      </c>
      <c r="AE11">
        <v>23.95</v>
      </c>
      <c r="AF11">
        <v>1.31</v>
      </c>
    </row>
    <row r="12" spans="1:32">
      <c r="A12" t="s">
        <v>54</v>
      </c>
      <c r="B12" s="75">
        <v>112.07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148.16999999999999</v>
      </c>
      <c r="K12">
        <v>62.26</v>
      </c>
      <c r="L12">
        <v>1.01</v>
      </c>
      <c r="M12">
        <v>24.79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1.48</v>
      </c>
      <c r="T12">
        <v>67.260000000000005</v>
      </c>
      <c r="U12">
        <v>22.42</v>
      </c>
      <c r="V12">
        <v>22.43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8.34</v>
      </c>
      <c r="AD12">
        <v>23.93</v>
      </c>
      <c r="AE12">
        <v>23.93</v>
      </c>
      <c r="AF12">
        <v>1.31</v>
      </c>
    </row>
    <row r="13" spans="1:32">
      <c r="A13" t="s">
        <v>55</v>
      </c>
      <c r="B13" s="75">
        <v>112.07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148.16999999999999</v>
      </c>
      <c r="K13">
        <v>62.26</v>
      </c>
      <c r="L13">
        <v>1.04</v>
      </c>
      <c r="M13">
        <v>24.87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1.48</v>
      </c>
      <c r="T13">
        <v>48.59</v>
      </c>
      <c r="U13">
        <v>16.2</v>
      </c>
      <c r="V13">
        <v>16.190000000000001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8.27</v>
      </c>
      <c r="AD13">
        <v>23.94</v>
      </c>
      <c r="AE13">
        <v>23.94</v>
      </c>
      <c r="AF13">
        <v>1.31</v>
      </c>
    </row>
    <row r="14" spans="1:32">
      <c r="A14" t="s">
        <v>56</v>
      </c>
      <c r="B14" s="75">
        <v>112.07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148.16999999999999</v>
      </c>
      <c r="K14">
        <v>57.47</v>
      </c>
      <c r="L14">
        <v>1.04</v>
      </c>
      <c r="M14">
        <v>25.22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1.48</v>
      </c>
      <c r="T14">
        <v>49.43</v>
      </c>
      <c r="U14">
        <v>16.48</v>
      </c>
      <c r="V14">
        <v>16.47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8.18</v>
      </c>
      <c r="AD14">
        <v>23.98</v>
      </c>
      <c r="AE14">
        <v>23.98</v>
      </c>
      <c r="AF14">
        <v>1.31</v>
      </c>
    </row>
    <row r="15" spans="1:32">
      <c r="A15" t="s">
        <v>57</v>
      </c>
      <c r="B15" s="75">
        <v>169.72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148.16999999999999</v>
      </c>
      <c r="K15">
        <v>57.47</v>
      </c>
      <c r="L15">
        <v>1.04</v>
      </c>
      <c r="M15">
        <v>25.5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1.48</v>
      </c>
      <c r="T15">
        <v>50.17</v>
      </c>
      <c r="U15">
        <v>16.72</v>
      </c>
      <c r="V15">
        <v>16.73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8.15</v>
      </c>
      <c r="AD15">
        <v>23.79</v>
      </c>
      <c r="AE15">
        <v>23.79</v>
      </c>
      <c r="AF15">
        <v>1.31</v>
      </c>
    </row>
    <row r="16" spans="1:32">
      <c r="A16" t="s">
        <v>58</v>
      </c>
      <c r="B16" s="75">
        <v>169.72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148.16999999999999</v>
      </c>
      <c r="K16">
        <v>57.47</v>
      </c>
      <c r="L16">
        <v>1.04</v>
      </c>
      <c r="M16">
        <v>25.62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1.48</v>
      </c>
      <c r="T16">
        <v>50.92</v>
      </c>
      <c r="U16">
        <v>16.97</v>
      </c>
      <c r="V16">
        <v>16.98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8.08</v>
      </c>
      <c r="AD16">
        <v>28.45</v>
      </c>
      <c r="AE16">
        <v>28.45</v>
      </c>
      <c r="AF16">
        <v>1.31</v>
      </c>
    </row>
    <row r="17" spans="1:32">
      <c r="A17" t="s">
        <v>59</v>
      </c>
      <c r="B17" s="75">
        <v>169.72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148.16999999999999</v>
      </c>
      <c r="K17">
        <v>57.47</v>
      </c>
      <c r="L17">
        <v>1.04</v>
      </c>
      <c r="M17">
        <v>25.79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1.48</v>
      </c>
      <c r="T17">
        <v>51.83</v>
      </c>
      <c r="U17">
        <v>17.28</v>
      </c>
      <c r="V17">
        <v>17.27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8.0299999999999994</v>
      </c>
      <c r="AD17">
        <v>28.63</v>
      </c>
      <c r="AE17">
        <v>28.63</v>
      </c>
      <c r="AF17">
        <v>1.31</v>
      </c>
    </row>
    <row r="18" spans="1:32">
      <c r="A18" t="s">
        <v>60</v>
      </c>
      <c r="B18" s="75">
        <v>169.72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148.16999999999999</v>
      </c>
      <c r="K18">
        <v>57.47</v>
      </c>
      <c r="L18">
        <v>1.04</v>
      </c>
      <c r="M18">
        <v>25.93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1.48</v>
      </c>
      <c r="T18">
        <v>52.6</v>
      </c>
      <c r="U18">
        <v>17.53</v>
      </c>
      <c r="V18">
        <v>17.55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8.0299999999999994</v>
      </c>
      <c r="AD18">
        <v>28.87</v>
      </c>
      <c r="AE18">
        <v>28.87</v>
      </c>
      <c r="AF18">
        <v>1.31</v>
      </c>
    </row>
    <row r="19" spans="1:32">
      <c r="A19" t="s">
        <v>61</v>
      </c>
      <c r="B19" s="75">
        <v>169.72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148.16999999999999</v>
      </c>
      <c r="K19">
        <v>57.47</v>
      </c>
      <c r="L19">
        <v>1.04</v>
      </c>
      <c r="M19">
        <v>26.01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1.48</v>
      </c>
      <c r="T19">
        <v>53.12</v>
      </c>
      <c r="U19">
        <v>17.71</v>
      </c>
      <c r="V19">
        <v>17.7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8.07</v>
      </c>
      <c r="AD19">
        <v>28.99</v>
      </c>
      <c r="AE19">
        <v>28.99</v>
      </c>
      <c r="AF19">
        <v>1.31</v>
      </c>
    </row>
    <row r="20" spans="1:32">
      <c r="A20" t="s">
        <v>62</v>
      </c>
      <c r="B20" s="75">
        <v>169.72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148.16999999999999</v>
      </c>
      <c r="K20">
        <v>57.47</v>
      </c>
      <c r="L20">
        <v>1.04</v>
      </c>
      <c r="M20">
        <v>26.18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1.48</v>
      </c>
      <c r="T20">
        <v>53.7</v>
      </c>
      <c r="U20">
        <v>17.899999999999999</v>
      </c>
      <c r="V20">
        <v>17.899999999999999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7.91</v>
      </c>
      <c r="AD20">
        <v>29.14</v>
      </c>
      <c r="AE20">
        <v>29.14</v>
      </c>
      <c r="AF20">
        <v>1.31</v>
      </c>
    </row>
    <row r="21" spans="1:32">
      <c r="A21" t="s">
        <v>63</v>
      </c>
      <c r="B21" s="75">
        <v>185.05</v>
      </c>
      <c r="C21" s="75">
        <v>57.47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148.16999999999999</v>
      </c>
      <c r="K21">
        <v>47.9</v>
      </c>
      <c r="L21">
        <v>1.04</v>
      </c>
      <c r="M21">
        <v>26.64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1.48</v>
      </c>
      <c r="T21">
        <v>70.180000000000007</v>
      </c>
      <c r="U21">
        <v>23.39</v>
      </c>
      <c r="V21">
        <v>23.39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7.76</v>
      </c>
      <c r="AD21">
        <v>29.28</v>
      </c>
      <c r="AE21">
        <v>29.28</v>
      </c>
      <c r="AF21">
        <v>1.31</v>
      </c>
    </row>
    <row r="22" spans="1:32">
      <c r="A22" t="s">
        <v>64</v>
      </c>
      <c r="B22" s="75">
        <v>188.88</v>
      </c>
      <c r="C22" s="75">
        <v>57.47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148.16999999999999</v>
      </c>
      <c r="K22">
        <v>47.9</v>
      </c>
      <c r="L22">
        <v>1.04</v>
      </c>
      <c r="M22">
        <v>36.590000000000003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1.48</v>
      </c>
      <c r="T22">
        <v>69.209999999999994</v>
      </c>
      <c r="U22">
        <v>23.07</v>
      </c>
      <c r="V22">
        <v>23.07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10.78</v>
      </c>
      <c r="AD22">
        <v>38.450000000000003</v>
      </c>
      <c r="AE22">
        <v>38.450000000000003</v>
      </c>
      <c r="AF22">
        <v>1.31</v>
      </c>
    </row>
    <row r="23" spans="1:32">
      <c r="A23" t="s">
        <v>65</v>
      </c>
      <c r="B23" s="75">
        <v>236.77</v>
      </c>
      <c r="C23" s="75">
        <v>57.47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191.58</v>
      </c>
      <c r="K23">
        <v>76.63</v>
      </c>
      <c r="L23">
        <v>1.01</v>
      </c>
      <c r="M23">
        <v>36.46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1.43</v>
      </c>
      <c r="T23">
        <v>68.069999999999993</v>
      </c>
      <c r="U23">
        <v>22.69</v>
      </c>
      <c r="V23">
        <v>22.7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10.84</v>
      </c>
      <c r="AD23">
        <v>37.81</v>
      </c>
      <c r="AE23">
        <v>37.81</v>
      </c>
      <c r="AF23">
        <v>1.31</v>
      </c>
    </row>
    <row r="24" spans="1:32">
      <c r="A24" t="s">
        <v>66</v>
      </c>
      <c r="B24" s="75">
        <v>244.26</v>
      </c>
      <c r="C24" s="75">
        <v>57.47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229.9</v>
      </c>
      <c r="K24">
        <v>100.34</v>
      </c>
      <c r="L24">
        <v>1.01</v>
      </c>
      <c r="M24">
        <v>36.340000000000003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1.43</v>
      </c>
      <c r="T24">
        <v>67.12</v>
      </c>
      <c r="U24">
        <v>22.38</v>
      </c>
      <c r="V24">
        <v>22.37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10.84</v>
      </c>
      <c r="AD24">
        <v>37.14</v>
      </c>
      <c r="AE24">
        <v>37.14</v>
      </c>
      <c r="AF24">
        <v>1.31</v>
      </c>
    </row>
    <row r="25" spans="1:32">
      <c r="A25" t="s">
        <v>67</v>
      </c>
      <c r="B25" s="75">
        <v>244.26</v>
      </c>
      <c r="C25" s="75">
        <v>57.47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269.41000000000003</v>
      </c>
      <c r="K25">
        <v>100.34</v>
      </c>
      <c r="L25">
        <v>1.01</v>
      </c>
      <c r="M25">
        <v>36.270000000000003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1.43</v>
      </c>
      <c r="T25">
        <v>66.31</v>
      </c>
      <c r="U25">
        <v>22.1</v>
      </c>
      <c r="V25">
        <v>22.11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10.83</v>
      </c>
      <c r="AD25">
        <v>36.42</v>
      </c>
      <c r="AE25">
        <v>36.42</v>
      </c>
      <c r="AF25">
        <v>1.31</v>
      </c>
    </row>
    <row r="26" spans="1:32">
      <c r="A26" t="s">
        <v>68</v>
      </c>
      <c r="B26" s="75">
        <v>244.26</v>
      </c>
      <c r="C26" s="75">
        <v>57.47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269.41000000000003</v>
      </c>
      <c r="K26">
        <v>100.34</v>
      </c>
      <c r="L26">
        <v>1.01</v>
      </c>
      <c r="M26">
        <v>36.22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1.43</v>
      </c>
      <c r="T26">
        <v>65.44</v>
      </c>
      <c r="U26">
        <v>21.82</v>
      </c>
      <c r="V26">
        <v>21.81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10.78</v>
      </c>
      <c r="AD26">
        <v>35.770000000000003</v>
      </c>
      <c r="AE26">
        <v>35.770000000000003</v>
      </c>
      <c r="AF26">
        <v>1.31</v>
      </c>
    </row>
    <row r="27" spans="1:32">
      <c r="A27" t="s">
        <v>69</v>
      </c>
      <c r="B27" s="75">
        <v>244.26</v>
      </c>
      <c r="C27" s="75">
        <v>57.47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93.97</v>
      </c>
      <c r="J27">
        <v>269.41000000000003</v>
      </c>
      <c r="K27">
        <v>100.34</v>
      </c>
      <c r="L27">
        <v>1.01</v>
      </c>
      <c r="M27">
        <v>36.1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1.43</v>
      </c>
      <c r="T27">
        <v>65.58</v>
      </c>
      <c r="U27">
        <v>21.86</v>
      </c>
      <c r="V27">
        <v>21.87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10.67</v>
      </c>
      <c r="AD27">
        <v>35.21</v>
      </c>
      <c r="AE27">
        <v>35.21</v>
      </c>
      <c r="AF27">
        <v>1.31</v>
      </c>
    </row>
    <row r="28" spans="1:32">
      <c r="A28" t="s">
        <v>70</v>
      </c>
      <c r="B28" s="75">
        <v>244.26</v>
      </c>
      <c r="C28" s="75">
        <v>57.47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115.02</v>
      </c>
      <c r="J28">
        <v>269.41000000000003</v>
      </c>
      <c r="K28">
        <v>100.34</v>
      </c>
      <c r="L28">
        <v>1.01</v>
      </c>
      <c r="M28">
        <v>36.06</v>
      </c>
      <c r="N28" s="135">
        <v>0</v>
      </c>
      <c r="O28" s="135">
        <v>0.2</v>
      </c>
      <c r="P28" s="135">
        <v>0</v>
      </c>
      <c r="Q28">
        <v>1.1399999999999999</v>
      </c>
      <c r="R28">
        <v>0</v>
      </c>
      <c r="S28">
        <v>1.43</v>
      </c>
      <c r="T28">
        <v>65.760000000000005</v>
      </c>
      <c r="U28">
        <v>21.92</v>
      </c>
      <c r="V28">
        <v>21.92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10.48</v>
      </c>
      <c r="AD28">
        <v>34.409999999999997</v>
      </c>
      <c r="AE28">
        <v>34.409999999999997</v>
      </c>
      <c r="AF28">
        <v>1.31</v>
      </c>
    </row>
    <row r="29" spans="1:32">
      <c r="A29" t="s">
        <v>71</v>
      </c>
      <c r="B29" s="75">
        <v>244.26</v>
      </c>
      <c r="C29" s="75">
        <v>57.47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115.02</v>
      </c>
      <c r="J29">
        <v>269.41000000000003</v>
      </c>
      <c r="K29">
        <v>100.34</v>
      </c>
      <c r="L29">
        <v>1.01</v>
      </c>
      <c r="M29">
        <v>36.04</v>
      </c>
      <c r="N29" s="135">
        <v>0</v>
      </c>
      <c r="O29" s="135">
        <v>1.04</v>
      </c>
      <c r="P29" s="135">
        <v>0</v>
      </c>
      <c r="Q29">
        <v>1.1399999999999999</v>
      </c>
      <c r="R29">
        <v>0</v>
      </c>
      <c r="S29">
        <v>1.43</v>
      </c>
      <c r="T29">
        <v>65.989999999999995</v>
      </c>
      <c r="U29">
        <v>22</v>
      </c>
      <c r="V29">
        <v>21.98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10.41</v>
      </c>
      <c r="AD29">
        <v>33.75</v>
      </c>
      <c r="AE29">
        <v>33.75</v>
      </c>
      <c r="AF29">
        <v>1.31</v>
      </c>
    </row>
    <row r="30" spans="1:32">
      <c r="A30" t="s">
        <v>72</v>
      </c>
      <c r="B30" s="75">
        <v>244.26</v>
      </c>
      <c r="C30" s="75">
        <v>57.47</v>
      </c>
      <c r="D30" s="135">
        <f t="shared" si="0"/>
        <v>6.47</v>
      </c>
      <c r="E30" s="75"/>
      <c r="F30" s="78">
        <v>0</v>
      </c>
      <c r="G30" s="78">
        <v>0</v>
      </c>
      <c r="H30" s="78">
        <v>0</v>
      </c>
      <c r="I30">
        <v>115.02</v>
      </c>
      <c r="J30">
        <v>269.41000000000003</v>
      </c>
      <c r="K30">
        <v>100.34</v>
      </c>
      <c r="L30">
        <v>1.01</v>
      </c>
      <c r="M30">
        <v>36.01</v>
      </c>
      <c r="N30" s="135">
        <v>1.98</v>
      </c>
      <c r="O30" s="135">
        <v>3.12</v>
      </c>
      <c r="P30" s="135">
        <v>1.37</v>
      </c>
      <c r="Q30">
        <v>1.1399999999999999</v>
      </c>
      <c r="R30">
        <v>0</v>
      </c>
      <c r="S30">
        <v>1.43</v>
      </c>
      <c r="T30">
        <v>66.25</v>
      </c>
      <c r="U30">
        <v>22.08</v>
      </c>
      <c r="V30">
        <v>22.08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10.41</v>
      </c>
      <c r="AD30">
        <v>33.31</v>
      </c>
      <c r="AE30">
        <v>33.31</v>
      </c>
      <c r="AF30">
        <v>1.31</v>
      </c>
    </row>
    <row r="31" spans="1:32">
      <c r="A31" t="s">
        <v>73</v>
      </c>
      <c r="B31" s="75">
        <v>244.26</v>
      </c>
      <c r="C31" s="75">
        <v>57.47</v>
      </c>
      <c r="D31" s="135">
        <f t="shared" si="0"/>
        <v>22.41</v>
      </c>
      <c r="E31" s="75"/>
      <c r="F31" s="78">
        <v>0</v>
      </c>
      <c r="G31" s="78">
        <v>0</v>
      </c>
      <c r="H31" s="78">
        <v>0</v>
      </c>
      <c r="I31">
        <v>115.02</v>
      </c>
      <c r="J31">
        <v>269.41000000000003</v>
      </c>
      <c r="K31">
        <v>100.34</v>
      </c>
      <c r="L31">
        <v>0.93</v>
      </c>
      <c r="M31">
        <v>35.99</v>
      </c>
      <c r="N31" s="135">
        <v>8.4700000000000006</v>
      </c>
      <c r="O31" s="135">
        <v>7.28</v>
      </c>
      <c r="P31" s="135">
        <v>6.66</v>
      </c>
      <c r="Q31">
        <v>1.1399999999999999</v>
      </c>
      <c r="R31">
        <v>0.31</v>
      </c>
      <c r="S31">
        <v>1.43</v>
      </c>
      <c r="T31">
        <v>66.39</v>
      </c>
      <c r="U31">
        <v>22.13</v>
      </c>
      <c r="V31">
        <v>22.12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7.6</v>
      </c>
      <c r="AD31">
        <v>32.99</v>
      </c>
      <c r="AE31">
        <v>32.99</v>
      </c>
      <c r="AF31">
        <v>1.31</v>
      </c>
    </row>
    <row r="32" spans="1:32">
      <c r="A32" t="s">
        <v>74</v>
      </c>
      <c r="B32" s="75">
        <v>244.26</v>
      </c>
      <c r="C32" s="75">
        <v>57.47</v>
      </c>
      <c r="D32" s="135">
        <f t="shared" si="0"/>
        <v>49.61</v>
      </c>
      <c r="E32" s="75"/>
      <c r="F32" s="78">
        <v>0</v>
      </c>
      <c r="G32" s="78">
        <v>0</v>
      </c>
      <c r="H32" s="78">
        <v>0</v>
      </c>
      <c r="I32">
        <v>115.02</v>
      </c>
      <c r="J32">
        <v>269.41000000000003</v>
      </c>
      <c r="K32">
        <v>100.34</v>
      </c>
      <c r="L32">
        <v>0.93</v>
      </c>
      <c r="M32">
        <v>29.74</v>
      </c>
      <c r="N32" s="135">
        <v>21</v>
      </c>
      <c r="O32" s="135">
        <v>14.05</v>
      </c>
      <c r="P32" s="135">
        <v>14.56</v>
      </c>
      <c r="Q32">
        <v>1.1399999999999999</v>
      </c>
      <c r="R32">
        <v>3.63</v>
      </c>
      <c r="S32">
        <v>1.43</v>
      </c>
      <c r="T32">
        <v>66.44</v>
      </c>
      <c r="U32">
        <v>22.15</v>
      </c>
      <c r="V32">
        <v>22.15</v>
      </c>
      <c r="W32">
        <v>0.44</v>
      </c>
      <c r="X32">
        <v>0.09</v>
      </c>
      <c r="Y32">
        <v>1.33</v>
      </c>
      <c r="Z32">
        <v>0</v>
      </c>
      <c r="AA32">
        <v>1.33</v>
      </c>
      <c r="AB32">
        <v>0.67</v>
      </c>
      <c r="AC32">
        <v>7.49</v>
      </c>
      <c r="AD32">
        <v>24.89</v>
      </c>
      <c r="AE32">
        <v>24.89</v>
      </c>
      <c r="AF32">
        <v>1.31</v>
      </c>
    </row>
    <row r="33" spans="1:32">
      <c r="A33" t="s">
        <v>75</v>
      </c>
      <c r="B33" s="75">
        <v>244.26</v>
      </c>
      <c r="C33" s="75">
        <v>57.47</v>
      </c>
      <c r="D33" s="135">
        <f t="shared" si="0"/>
        <v>66.5</v>
      </c>
      <c r="E33" s="75"/>
      <c r="F33" s="78">
        <v>0.12</v>
      </c>
      <c r="G33" s="78">
        <v>0.12</v>
      </c>
      <c r="H33" s="78">
        <v>0.12</v>
      </c>
      <c r="I33">
        <v>115.02</v>
      </c>
      <c r="J33">
        <v>269.41000000000003</v>
      </c>
      <c r="K33">
        <v>100.34</v>
      </c>
      <c r="L33">
        <v>0.93</v>
      </c>
      <c r="M33">
        <v>29.58</v>
      </c>
      <c r="N33" s="135">
        <v>25.14</v>
      </c>
      <c r="O33" s="135">
        <v>20.81</v>
      </c>
      <c r="P33" s="135">
        <v>20.55</v>
      </c>
      <c r="Q33">
        <v>1.1399999999999999</v>
      </c>
      <c r="R33">
        <v>9.6300000000000008</v>
      </c>
      <c r="S33">
        <v>1.43</v>
      </c>
      <c r="T33">
        <v>66.5</v>
      </c>
      <c r="U33">
        <v>22.17</v>
      </c>
      <c r="V33">
        <v>22.16</v>
      </c>
      <c r="W33">
        <v>1.58</v>
      </c>
      <c r="X33">
        <v>0.31</v>
      </c>
      <c r="Y33">
        <v>2.77</v>
      </c>
      <c r="Z33">
        <v>0.65</v>
      </c>
      <c r="AA33">
        <v>1.33</v>
      </c>
      <c r="AB33">
        <v>0.67</v>
      </c>
      <c r="AC33">
        <v>7.4</v>
      </c>
      <c r="AD33">
        <v>24.67</v>
      </c>
      <c r="AE33">
        <v>24.67</v>
      </c>
      <c r="AF33">
        <v>1.31</v>
      </c>
    </row>
    <row r="34" spans="1:32">
      <c r="A34" t="s">
        <v>76</v>
      </c>
      <c r="B34" s="75">
        <v>244.26</v>
      </c>
      <c r="C34" s="75">
        <v>57.47</v>
      </c>
      <c r="D34" s="135">
        <f t="shared" si="0"/>
        <v>78.95</v>
      </c>
      <c r="E34" s="75"/>
      <c r="F34" s="78">
        <v>0.51</v>
      </c>
      <c r="G34" s="78">
        <v>0.51</v>
      </c>
      <c r="H34" s="78">
        <v>0.53</v>
      </c>
      <c r="I34">
        <v>115.02</v>
      </c>
      <c r="J34">
        <v>269.41000000000003</v>
      </c>
      <c r="K34">
        <v>100.34</v>
      </c>
      <c r="L34">
        <v>0.93</v>
      </c>
      <c r="M34">
        <v>29.44</v>
      </c>
      <c r="N34" s="135">
        <v>26.39</v>
      </c>
      <c r="O34" s="135">
        <v>26.39</v>
      </c>
      <c r="P34" s="135">
        <v>26.17</v>
      </c>
      <c r="Q34">
        <v>1.1399999999999999</v>
      </c>
      <c r="R34">
        <v>16.57</v>
      </c>
      <c r="S34">
        <v>1.43</v>
      </c>
      <c r="T34">
        <v>57.81</v>
      </c>
      <c r="U34">
        <v>19.27</v>
      </c>
      <c r="V34">
        <v>19.27</v>
      </c>
      <c r="W34">
        <v>10.58</v>
      </c>
      <c r="X34">
        <v>2.11</v>
      </c>
      <c r="Y34">
        <v>3.33</v>
      </c>
      <c r="Z34">
        <v>2.57</v>
      </c>
      <c r="AA34">
        <v>0.67</v>
      </c>
      <c r="AB34">
        <v>0.33</v>
      </c>
      <c r="AC34">
        <v>7.36</v>
      </c>
      <c r="AD34">
        <v>24.25</v>
      </c>
      <c r="AE34">
        <v>24.25</v>
      </c>
      <c r="AF34">
        <v>1.31</v>
      </c>
    </row>
    <row r="35" spans="1:32">
      <c r="A35" t="s">
        <v>77</v>
      </c>
      <c r="B35" s="75">
        <v>244.26</v>
      </c>
      <c r="C35" s="75">
        <v>57.47</v>
      </c>
      <c r="D35" s="135">
        <f t="shared" si="0"/>
        <v>83.05</v>
      </c>
      <c r="E35" s="75"/>
      <c r="F35" s="78">
        <v>1.32</v>
      </c>
      <c r="G35" s="78">
        <v>1.32</v>
      </c>
      <c r="H35" s="78">
        <v>1.35</v>
      </c>
      <c r="I35">
        <v>115.02</v>
      </c>
      <c r="J35">
        <v>269.41000000000003</v>
      </c>
      <c r="K35">
        <v>100.34</v>
      </c>
      <c r="L35">
        <v>0.93</v>
      </c>
      <c r="M35">
        <v>29.31</v>
      </c>
      <c r="N35" s="135">
        <v>27.68</v>
      </c>
      <c r="O35" s="135">
        <v>27.68</v>
      </c>
      <c r="P35" s="135">
        <v>27.69</v>
      </c>
      <c r="Q35">
        <v>1.18</v>
      </c>
      <c r="R35">
        <v>24.18</v>
      </c>
      <c r="S35">
        <v>1.43</v>
      </c>
      <c r="T35">
        <v>56.17</v>
      </c>
      <c r="U35">
        <v>18.73</v>
      </c>
      <c r="V35">
        <v>18.72</v>
      </c>
      <c r="W35">
        <v>29.2</v>
      </c>
      <c r="X35">
        <v>5.84</v>
      </c>
      <c r="Y35">
        <v>13.6</v>
      </c>
      <c r="Z35">
        <v>7.44</v>
      </c>
      <c r="AA35">
        <v>4.67</v>
      </c>
      <c r="AB35">
        <v>2.33</v>
      </c>
      <c r="AC35">
        <v>7.2</v>
      </c>
      <c r="AD35">
        <v>23.26</v>
      </c>
      <c r="AE35">
        <v>23.26</v>
      </c>
      <c r="AF35">
        <v>1.31</v>
      </c>
    </row>
    <row r="36" spans="1:32">
      <c r="A36" t="s">
        <v>78</v>
      </c>
      <c r="B36" s="75">
        <v>244.26</v>
      </c>
      <c r="C36" s="75">
        <v>57.47</v>
      </c>
      <c r="D36" s="135">
        <f t="shared" si="0"/>
        <v>83.05</v>
      </c>
      <c r="E36" s="75"/>
      <c r="F36" s="78">
        <v>2.11</v>
      </c>
      <c r="G36" s="78">
        <v>2.11</v>
      </c>
      <c r="H36" s="78">
        <v>2.15</v>
      </c>
      <c r="I36">
        <v>115.02</v>
      </c>
      <c r="J36">
        <v>269.41000000000003</v>
      </c>
      <c r="K36">
        <v>100.34</v>
      </c>
      <c r="L36">
        <v>0.93</v>
      </c>
      <c r="M36">
        <v>29.17</v>
      </c>
      <c r="N36" s="135">
        <v>27.68</v>
      </c>
      <c r="O36" s="135">
        <v>27.68</v>
      </c>
      <c r="P36" s="135">
        <v>27.69</v>
      </c>
      <c r="Q36">
        <v>1.18</v>
      </c>
      <c r="R36">
        <v>32.68</v>
      </c>
      <c r="S36">
        <v>1.43</v>
      </c>
      <c r="T36">
        <v>55.89</v>
      </c>
      <c r="U36">
        <v>18.63</v>
      </c>
      <c r="V36">
        <v>18.62</v>
      </c>
      <c r="W36">
        <v>53.1</v>
      </c>
      <c r="X36">
        <v>10.62</v>
      </c>
      <c r="Y36">
        <v>25.81</v>
      </c>
      <c r="Z36">
        <v>12.56</v>
      </c>
      <c r="AA36">
        <v>5.33</v>
      </c>
      <c r="AB36">
        <v>2.67</v>
      </c>
      <c r="AC36">
        <v>6.97</v>
      </c>
      <c r="AD36">
        <v>22.16</v>
      </c>
      <c r="AE36">
        <v>22.16</v>
      </c>
      <c r="AF36">
        <v>1.31</v>
      </c>
    </row>
    <row r="37" spans="1:32">
      <c r="A37" t="s">
        <v>79</v>
      </c>
      <c r="B37" s="75">
        <v>244.26</v>
      </c>
      <c r="C37" s="75">
        <v>57.47</v>
      </c>
      <c r="D37" s="135">
        <f t="shared" si="0"/>
        <v>83.05</v>
      </c>
      <c r="E37" s="75"/>
      <c r="F37" s="78">
        <v>3.23</v>
      </c>
      <c r="G37" s="78">
        <v>3.23</v>
      </c>
      <c r="H37" s="78">
        <v>3.31</v>
      </c>
      <c r="I37">
        <v>115.02</v>
      </c>
      <c r="J37">
        <v>269.41000000000003</v>
      </c>
      <c r="K37">
        <v>100.34</v>
      </c>
      <c r="L37">
        <v>0.93</v>
      </c>
      <c r="M37">
        <v>28.71</v>
      </c>
      <c r="N37" s="135">
        <v>27.68</v>
      </c>
      <c r="O37" s="135">
        <v>27.68</v>
      </c>
      <c r="P37" s="135">
        <v>27.69</v>
      </c>
      <c r="Q37">
        <v>1.18</v>
      </c>
      <c r="R37">
        <v>41.77</v>
      </c>
      <c r="S37">
        <v>1.43</v>
      </c>
      <c r="T37">
        <v>54.64</v>
      </c>
      <c r="U37">
        <v>18.21</v>
      </c>
      <c r="V37">
        <v>18.22</v>
      </c>
      <c r="W37">
        <v>86.35</v>
      </c>
      <c r="X37">
        <v>17.27</v>
      </c>
      <c r="Y37">
        <v>32.69</v>
      </c>
      <c r="Z37">
        <v>16.989999999999998</v>
      </c>
      <c r="AA37">
        <v>6.67</v>
      </c>
      <c r="AB37">
        <v>3.33</v>
      </c>
      <c r="AC37">
        <v>6.68</v>
      </c>
      <c r="AD37">
        <v>21.06</v>
      </c>
      <c r="AE37">
        <v>21.06</v>
      </c>
      <c r="AF37">
        <v>1.31</v>
      </c>
    </row>
    <row r="38" spans="1:32">
      <c r="A38" t="s">
        <v>80</v>
      </c>
      <c r="B38" s="75">
        <v>244.26</v>
      </c>
      <c r="C38" s="75">
        <v>57.47</v>
      </c>
      <c r="D38" s="135">
        <f t="shared" si="0"/>
        <v>83.05</v>
      </c>
      <c r="E38" s="75"/>
      <c r="F38" s="78">
        <v>4.95</v>
      </c>
      <c r="G38" s="78">
        <v>4.95</v>
      </c>
      <c r="H38" s="78">
        <v>5.07</v>
      </c>
      <c r="I38">
        <v>115.02</v>
      </c>
      <c r="J38">
        <v>269.41000000000003</v>
      </c>
      <c r="K38">
        <v>100.34</v>
      </c>
      <c r="L38">
        <v>0.93</v>
      </c>
      <c r="M38">
        <v>28.34</v>
      </c>
      <c r="N38" s="135">
        <v>27.68</v>
      </c>
      <c r="O38" s="135">
        <v>27.68</v>
      </c>
      <c r="P38" s="135">
        <v>27.69</v>
      </c>
      <c r="Q38">
        <v>1.18</v>
      </c>
      <c r="R38">
        <v>51.3</v>
      </c>
      <c r="S38">
        <v>1.43</v>
      </c>
      <c r="T38">
        <v>54.11</v>
      </c>
      <c r="U38">
        <v>18.03</v>
      </c>
      <c r="V38">
        <v>18.04</v>
      </c>
      <c r="W38">
        <v>112.78</v>
      </c>
      <c r="X38">
        <v>22.56</v>
      </c>
      <c r="Y38">
        <v>40.96</v>
      </c>
      <c r="Z38">
        <v>21.44</v>
      </c>
      <c r="AA38">
        <v>12</v>
      </c>
      <c r="AB38">
        <v>6</v>
      </c>
      <c r="AC38">
        <v>6.45</v>
      </c>
      <c r="AD38">
        <v>19.739999999999998</v>
      </c>
      <c r="AE38">
        <v>19.739999999999998</v>
      </c>
      <c r="AF38">
        <v>1.31</v>
      </c>
    </row>
    <row r="39" spans="1:32">
      <c r="A39" t="s">
        <v>81</v>
      </c>
      <c r="B39" s="75">
        <v>244.26</v>
      </c>
      <c r="C39" s="75">
        <v>57.47</v>
      </c>
      <c r="D39" s="135">
        <f t="shared" si="0"/>
        <v>83.05</v>
      </c>
      <c r="E39" s="75"/>
      <c r="F39" s="78">
        <v>6.42</v>
      </c>
      <c r="G39" s="78">
        <v>6.42</v>
      </c>
      <c r="H39" s="78">
        <v>6.58</v>
      </c>
      <c r="I39">
        <v>115.02</v>
      </c>
      <c r="J39">
        <v>269.41000000000003</v>
      </c>
      <c r="K39">
        <v>100.34</v>
      </c>
      <c r="L39">
        <v>0.93</v>
      </c>
      <c r="M39">
        <v>27.73</v>
      </c>
      <c r="N39" s="135">
        <v>27.68</v>
      </c>
      <c r="O39" s="135">
        <v>27.68</v>
      </c>
      <c r="P39" s="135">
        <v>27.69</v>
      </c>
      <c r="Q39">
        <v>1.18</v>
      </c>
      <c r="R39">
        <v>63.83</v>
      </c>
      <c r="S39">
        <v>1.43</v>
      </c>
      <c r="T39">
        <v>53.11</v>
      </c>
      <c r="U39">
        <v>17.7</v>
      </c>
      <c r="V39">
        <v>17.71</v>
      </c>
      <c r="W39">
        <v>135.56</v>
      </c>
      <c r="X39">
        <v>27.11</v>
      </c>
      <c r="Y39">
        <v>47.69</v>
      </c>
      <c r="Z39">
        <v>25.64</v>
      </c>
      <c r="AA39">
        <v>14</v>
      </c>
      <c r="AB39">
        <v>7</v>
      </c>
      <c r="AC39">
        <v>5.86</v>
      </c>
      <c r="AD39">
        <v>18.95</v>
      </c>
      <c r="AE39">
        <v>18.95</v>
      </c>
      <c r="AF39">
        <v>1.31</v>
      </c>
    </row>
    <row r="40" spans="1:32">
      <c r="A40" t="s">
        <v>82</v>
      </c>
      <c r="B40" s="75">
        <v>244.26</v>
      </c>
      <c r="C40" s="75">
        <v>57.47</v>
      </c>
      <c r="D40" s="135">
        <f t="shared" si="0"/>
        <v>83.05</v>
      </c>
      <c r="E40" s="75"/>
      <c r="F40" s="78">
        <v>7.81</v>
      </c>
      <c r="G40" s="78">
        <v>7.81</v>
      </c>
      <c r="H40" s="78">
        <v>8.01</v>
      </c>
      <c r="I40">
        <v>115.02</v>
      </c>
      <c r="J40">
        <v>269.41000000000003</v>
      </c>
      <c r="K40">
        <v>100.34</v>
      </c>
      <c r="L40">
        <v>0.93</v>
      </c>
      <c r="M40">
        <v>27.22</v>
      </c>
      <c r="N40" s="135">
        <v>27.68</v>
      </c>
      <c r="O40" s="135">
        <v>27.68</v>
      </c>
      <c r="P40" s="135">
        <v>27.69</v>
      </c>
      <c r="Q40">
        <v>1.18</v>
      </c>
      <c r="R40">
        <v>75.12</v>
      </c>
      <c r="S40">
        <v>1.43</v>
      </c>
      <c r="T40">
        <v>38.6</v>
      </c>
      <c r="U40">
        <v>12.87</v>
      </c>
      <c r="V40">
        <v>12.86</v>
      </c>
      <c r="W40">
        <v>135.44</v>
      </c>
      <c r="X40">
        <v>27.09</v>
      </c>
      <c r="Y40">
        <v>53.98</v>
      </c>
      <c r="Z40">
        <v>29.81</v>
      </c>
      <c r="AA40">
        <v>16</v>
      </c>
      <c r="AB40">
        <v>8</v>
      </c>
      <c r="AC40">
        <v>5.3</v>
      </c>
      <c r="AD40">
        <v>16.829999999999998</v>
      </c>
      <c r="AE40">
        <v>16.829999999999998</v>
      </c>
      <c r="AF40">
        <v>1.31</v>
      </c>
    </row>
    <row r="41" spans="1:32">
      <c r="A41" t="s">
        <v>83</v>
      </c>
      <c r="B41" s="75">
        <v>244.26</v>
      </c>
      <c r="C41" s="75">
        <v>57.47</v>
      </c>
      <c r="D41" s="135">
        <f t="shared" si="0"/>
        <v>83.05</v>
      </c>
      <c r="E41" s="75"/>
      <c r="F41" s="78">
        <v>9.75</v>
      </c>
      <c r="G41" s="78">
        <v>9.75</v>
      </c>
      <c r="H41" s="78">
        <v>10</v>
      </c>
      <c r="I41">
        <v>115.02</v>
      </c>
      <c r="J41">
        <v>269.41000000000003</v>
      </c>
      <c r="K41">
        <v>100.34</v>
      </c>
      <c r="L41">
        <v>0.93</v>
      </c>
      <c r="M41">
        <v>26.73</v>
      </c>
      <c r="N41" s="135">
        <v>27.68</v>
      </c>
      <c r="O41" s="135">
        <v>27.68</v>
      </c>
      <c r="P41" s="135">
        <v>27.69</v>
      </c>
      <c r="Q41">
        <v>1.18</v>
      </c>
      <c r="R41">
        <v>86.31</v>
      </c>
      <c r="S41">
        <v>1.43</v>
      </c>
      <c r="T41">
        <v>36.92</v>
      </c>
      <c r="U41">
        <v>12.31</v>
      </c>
      <c r="V41">
        <v>12.3</v>
      </c>
      <c r="W41">
        <v>157.38</v>
      </c>
      <c r="X41">
        <v>31.47</v>
      </c>
      <c r="Y41">
        <v>60.39</v>
      </c>
      <c r="Z41">
        <v>33.5</v>
      </c>
      <c r="AA41">
        <v>16</v>
      </c>
      <c r="AB41">
        <v>8</v>
      </c>
      <c r="AC41">
        <v>4.7</v>
      </c>
      <c r="AD41">
        <v>16.440000000000001</v>
      </c>
      <c r="AE41">
        <v>16.440000000000001</v>
      </c>
      <c r="AF41">
        <v>1.31</v>
      </c>
    </row>
    <row r="42" spans="1:32">
      <c r="A42" t="s">
        <v>84</v>
      </c>
      <c r="B42" s="75">
        <v>244.26</v>
      </c>
      <c r="C42" s="75">
        <v>57.47</v>
      </c>
      <c r="D42" s="135">
        <f t="shared" si="0"/>
        <v>83.05</v>
      </c>
      <c r="E42" s="75"/>
      <c r="F42" s="78">
        <v>11.56</v>
      </c>
      <c r="G42" s="78">
        <v>11.56</v>
      </c>
      <c r="H42" s="78">
        <v>11.85</v>
      </c>
      <c r="I42">
        <v>115.02</v>
      </c>
      <c r="J42">
        <v>269.41000000000003</v>
      </c>
      <c r="K42">
        <v>100.34</v>
      </c>
      <c r="L42">
        <v>0.93</v>
      </c>
      <c r="M42">
        <v>26.11</v>
      </c>
      <c r="N42" s="135">
        <v>27.68</v>
      </c>
      <c r="O42" s="135">
        <v>27.68</v>
      </c>
      <c r="P42" s="135">
        <v>27.69</v>
      </c>
      <c r="Q42">
        <v>1.18</v>
      </c>
      <c r="R42">
        <v>97.03</v>
      </c>
      <c r="S42">
        <v>1.43</v>
      </c>
      <c r="T42">
        <v>35.090000000000003</v>
      </c>
      <c r="U42">
        <v>11.7</v>
      </c>
      <c r="V42">
        <v>11.69</v>
      </c>
      <c r="W42">
        <v>177.12</v>
      </c>
      <c r="X42">
        <v>35.42</v>
      </c>
      <c r="Y42">
        <v>66.010000000000005</v>
      </c>
      <c r="Z42">
        <v>36.950000000000003</v>
      </c>
      <c r="AA42">
        <v>18</v>
      </c>
      <c r="AB42">
        <v>9</v>
      </c>
      <c r="AC42">
        <v>4.1500000000000004</v>
      </c>
      <c r="AD42">
        <v>15.75</v>
      </c>
      <c r="AE42">
        <v>15.75</v>
      </c>
      <c r="AF42">
        <v>1.31</v>
      </c>
    </row>
    <row r="43" spans="1:32">
      <c r="A43" t="s">
        <v>85</v>
      </c>
      <c r="B43" s="75">
        <v>244.26</v>
      </c>
      <c r="C43" s="75">
        <v>57.47</v>
      </c>
      <c r="D43" s="135">
        <f t="shared" si="0"/>
        <v>83.05</v>
      </c>
      <c r="E43" s="75"/>
      <c r="F43" s="78">
        <v>12.79</v>
      </c>
      <c r="G43" s="78">
        <v>12.79</v>
      </c>
      <c r="H43" s="78">
        <v>13.11</v>
      </c>
      <c r="I43">
        <v>115.02</v>
      </c>
      <c r="J43">
        <v>269.41000000000003</v>
      </c>
      <c r="K43">
        <v>100.34</v>
      </c>
      <c r="L43">
        <v>0.93</v>
      </c>
      <c r="M43">
        <v>25.73</v>
      </c>
      <c r="N43" s="135">
        <v>27.68</v>
      </c>
      <c r="O43" s="135">
        <v>27.68</v>
      </c>
      <c r="P43" s="135">
        <v>27.69</v>
      </c>
      <c r="Q43">
        <v>1.18</v>
      </c>
      <c r="R43">
        <v>107.07</v>
      </c>
      <c r="S43">
        <v>1.48</v>
      </c>
      <c r="T43">
        <v>31.82</v>
      </c>
      <c r="U43">
        <v>10.61</v>
      </c>
      <c r="V43">
        <v>10.6</v>
      </c>
      <c r="W43">
        <v>193.24</v>
      </c>
      <c r="X43">
        <v>38.65</v>
      </c>
      <c r="Y43">
        <v>77.47</v>
      </c>
      <c r="Z43">
        <v>39.96</v>
      </c>
      <c r="AA43">
        <v>22.67</v>
      </c>
      <c r="AB43">
        <v>11.33</v>
      </c>
      <c r="AC43">
        <v>3.95</v>
      </c>
      <c r="AD43">
        <v>15.21</v>
      </c>
      <c r="AE43">
        <v>15.21</v>
      </c>
      <c r="AF43">
        <v>1.31</v>
      </c>
    </row>
    <row r="44" spans="1:32">
      <c r="A44" t="s">
        <v>86</v>
      </c>
      <c r="B44" s="75">
        <v>244.26</v>
      </c>
      <c r="C44" s="75">
        <v>57.47</v>
      </c>
      <c r="D44" s="135">
        <f t="shared" si="0"/>
        <v>83.05</v>
      </c>
      <c r="E44" s="75"/>
      <c r="F44" s="78">
        <v>14.05</v>
      </c>
      <c r="G44" s="78">
        <v>14.05</v>
      </c>
      <c r="H44" s="78">
        <v>14.4</v>
      </c>
      <c r="I44">
        <v>115.02</v>
      </c>
      <c r="J44">
        <v>269.41000000000003</v>
      </c>
      <c r="K44">
        <v>100.34</v>
      </c>
      <c r="L44">
        <v>0.93</v>
      </c>
      <c r="M44">
        <v>25.12</v>
      </c>
      <c r="N44" s="135">
        <v>27.68</v>
      </c>
      <c r="O44" s="135">
        <v>27.68</v>
      </c>
      <c r="P44" s="135">
        <v>27.69</v>
      </c>
      <c r="Q44">
        <v>1.18</v>
      </c>
      <c r="R44">
        <v>116.28</v>
      </c>
      <c r="S44">
        <v>1.48</v>
      </c>
      <c r="T44">
        <v>29.67</v>
      </c>
      <c r="U44">
        <v>9.89</v>
      </c>
      <c r="V44">
        <v>9.9</v>
      </c>
      <c r="W44">
        <v>207.85</v>
      </c>
      <c r="X44">
        <v>41.57</v>
      </c>
      <c r="Y44">
        <v>81.89</v>
      </c>
      <c r="Z44">
        <v>42.5</v>
      </c>
      <c r="AA44">
        <v>54.67</v>
      </c>
      <c r="AB44">
        <v>27.33</v>
      </c>
      <c r="AC44">
        <v>3.7</v>
      </c>
      <c r="AD44">
        <v>14.54</v>
      </c>
      <c r="AE44">
        <v>14.54</v>
      </c>
      <c r="AF44">
        <v>1.31</v>
      </c>
    </row>
    <row r="45" spans="1:32">
      <c r="A45" t="s">
        <v>87</v>
      </c>
      <c r="B45" s="75">
        <v>244.26</v>
      </c>
      <c r="C45" s="75">
        <v>57.47</v>
      </c>
      <c r="D45" s="135">
        <f t="shared" si="0"/>
        <v>83.05</v>
      </c>
      <c r="E45" s="75"/>
      <c r="F45" s="78">
        <v>14.91</v>
      </c>
      <c r="G45" s="78">
        <v>14.91</v>
      </c>
      <c r="H45" s="78">
        <v>15.29</v>
      </c>
      <c r="I45">
        <v>115.02</v>
      </c>
      <c r="J45">
        <v>269.41000000000003</v>
      </c>
      <c r="K45">
        <v>100.34</v>
      </c>
      <c r="L45">
        <v>0.93</v>
      </c>
      <c r="M45">
        <v>24.64</v>
      </c>
      <c r="N45" s="135">
        <v>27.68</v>
      </c>
      <c r="O45" s="135">
        <v>27.68</v>
      </c>
      <c r="P45" s="135">
        <v>27.69</v>
      </c>
      <c r="Q45">
        <v>1.18</v>
      </c>
      <c r="R45">
        <v>124.06</v>
      </c>
      <c r="S45">
        <v>1.48</v>
      </c>
      <c r="T45">
        <v>27.82</v>
      </c>
      <c r="U45">
        <v>9.27</v>
      </c>
      <c r="V45">
        <v>9.27</v>
      </c>
      <c r="W45">
        <v>243.18</v>
      </c>
      <c r="X45">
        <v>48.64</v>
      </c>
      <c r="Y45">
        <v>87.56</v>
      </c>
      <c r="Z45">
        <v>42.99</v>
      </c>
      <c r="AA45">
        <v>86</v>
      </c>
      <c r="AB45">
        <v>43</v>
      </c>
      <c r="AC45">
        <v>2.72</v>
      </c>
      <c r="AD45">
        <v>14.22</v>
      </c>
      <c r="AE45">
        <v>14.22</v>
      </c>
      <c r="AF45">
        <v>1.31</v>
      </c>
    </row>
    <row r="46" spans="1:32">
      <c r="A46" t="s">
        <v>88</v>
      </c>
      <c r="B46" s="75">
        <v>244.26</v>
      </c>
      <c r="C46" s="75">
        <v>57.47</v>
      </c>
      <c r="D46" s="135">
        <f t="shared" si="0"/>
        <v>83.05</v>
      </c>
      <c r="E46" s="75"/>
      <c r="F46" s="78">
        <v>15.49</v>
      </c>
      <c r="G46" s="78">
        <v>15.49</v>
      </c>
      <c r="H46" s="78">
        <v>15.87</v>
      </c>
      <c r="I46">
        <v>115.02</v>
      </c>
      <c r="J46">
        <v>269.41000000000003</v>
      </c>
      <c r="K46">
        <v>100.34</v>
      </c>
      <c r="L46">
        <v>0.93</v>
      </c>
      <c r="M46">
        <v>39.15</v>
      </c>
      <c r="N46" s="135">
        <v>27.68</v>
      </c>
      <c r="O46" s="135">
        <v>27.68</v>
      </c>
      <c r="P46" s="135">
        <v>27.69</v>
      </c>
      <c r="Q46">
        <v>1.18</v>
      </c>
      <c r="R46">
        <v>131.01</v>
      </c>
      <c r="S46">
        <v>1.48</v>
      </c>
      <c r="T46">
        <v>21.25</v>
      </c>
      <c r="U46">
        <v>7.09</v>
      </c>
      <c r="V46">
        <v>7.08</v>
      </c>
      <c r="W46">
        <v>248.54</v>
      </c>
      <c r="X46">
        <v>49.71</v>
      </c>
      <c r="Y46">
        <v>90.71</v>
      </c>
      <c r="Z46">
        <v>44.65</v>
      </c>
      <c r="AA46">
        <v>98.67</v>
      </c>
      <c r="AB46">
        <v>49.33</v>
      </c>
      <c r="AC46">
        <v>2.54</v>
      </c>
      <c r="AD46">
        <v>10.17</v>
      </c>
      <c r="AE46">
        <v>10.17</v>
      </c>
      <c r="AF46">
        <v>1.31</v>
      </c>
    </row>
    <row r="47" spans="1:32">
      <c r="A47" t="s">
        <v>89</v>
      </c>
      <c r="B47" s="75">
        <v>244.26</v>
      </c>
      <c r="C47" s="75">
        <v>57.47</v>
      </c>
      <c r="D47" s="135">
        <f t="shared" si="0"/>
        <v>83.05</v>
      </c>
      <c r="E47" s="75"/>
      <c r="F47" s="78">
        <v>15.87</v>
      </c>
      <c r="G47" s="78">
        <v>15.87</v>
      </c>
      <c r="H47" s="78">
        <v>16.27</v>
      </c>
      <c r="I47">
        <v>115.02</v>
      </c>
      <c r="J47">
        <v>269.41000000000003</v>
      </c>
      <c r="K47">
        <v>100.34</v>
      </c>
      <c r="L47">
        <v>1.01</v>
      </c>
      <c r="M47">
        <v>39.11</v>
      </c>
      <c r="N47" s="135">
        <v>27.68</v>
      </c>
      <c r="O47" s="135">
        <v>27.68</v>
      </c>
      <c r="P47" s="135">
        <v>27.69</v>
      </c>
      <c r="Q47">
        <v>1.22</v>
      </c>
      <c r="R47">
        <v>136.59</v>
      </c>
      <c r="S47">
        <v>1.48</v>
      </c>
      <c r="T47">
        <v>20.18</v>
      </c>
      <c r="U47">
        <v>6.73</v>
      </c>
      <c r="V47">
        <v>6.72</v>
      </c>
      <c r="W47">
        <v>250</v>
      </c>
      <c r="X47">
        <v>50</v>
      </c>
      <c r="Y47">
        <v>95.22</v>
      </c>
      <c r="Z47">
        <v>46.23</v>
      </c>
      <c r="AA47">
        <v>99.34</v>
      </c>
      <c r="AB47">
        <v>49.66</v>
      </c>
      <c r="AC47">
        <v>2.86</v>
      </c>
      <c r="AD47">
        <v>10.17</v>
      </c>
      <c r="AE47">
        <v>10.17</v>
      </c>
      <c r="AF47">
        <v>1.31</v>
      </c>
    </row>
    <row r="48" spans="1:32">
      <c r="A48" t="s">
        <v>90</v>
      </c>
      <c r="B48" s="75">
        <v>244.26</v>
      </c>
      <c r="C48" s="75">
        <v>57.47</v>
      </c>
      <c r="D48" s="135">
        <f t="shared" si="0"/>
        <v>83.05</v>
      </c>
      <c r="E48" s="75"/>
      <c r="F48" s="78">
        <v>16.899999999999999</v>
      </c>
      <c r="G48" s="78">
        <v>16.899999999999999</v>
      </c>
      <c r="H48" s="78">
        <v>17.329999999999998</v>
      </c>
      <c r="I48">
        <v>115.02</v>
      </c>
      <c r="J48">
        <v>269.41000000000003</v>
      </c>
      <c r="K48">
        <v>100.34</v>
      </c>
      <c r="L48">
        <v>1.01</v>
      </c>
      <c r="M48">
        <v>39.11</v>
      </c>
      <c r="N48" s="135">
        <v>27.68</v>
      </c>
      <c r="O48" s="135">
        <v>27.68</v>
      </c>
      <c r="P48" s="135">
        <v>27.69</v>
      </c>
      <c r="Q48">
        <v>1.22</v>
      </c>
      <c r="R48">
        <v>139.56</v>
      </c>
      <c r="S48">
        <v>1.48</v>
      </c>
      <c r="T48">
        <v>19.18</v>
      </c>
      <c r="U48">
        <v>6.39</v>
      </c>
      <c r="V48">
        <v>6.4</v>
      </c>
      <c r="W48">
        <v>250</v>
      </c>
      <c r="X48">
        <v>50</v>
      </c>
      <c r="Y48">
        <v>96.67</v>
      </c>
      <c r="Z48">
        <v>47.75</v>
      </c>
      <c r="AA48">
        <v>99.34</v>
      </c>
      <c r="AB48">
        <v>49.66</v>
      </c>
      <c r="AC48">
        <v>2.83</v>
      </c>
      <c r="AD48">
        <v>10.17</v>
      </c>
      <c r="AE48">
        <v>10.17</v>
      </c>
      <c r="AF48">
        <v>1.31</v>
      </c>
    </row>
    <row r="49" spans="1:32">
      <c r="A49" t="s">
        <v>91</v>
      </c>
      <c r="B49" s="75">
        <v>244.26</v>
      </c>
      <c r="C49" s="75">
        <v>57.47</v>
      </c>
      <c r="D49" s="135">
        <f t="shared" si="0"/>
        <v>83.05</v>
      </c>
      <c r="E49" s="75"/>
      <c r="F49" s="78">
        <v>17.3</v>
      </c>
      <c r="G49" s="78">
        <v>17.3</v>
      </c>
      <c r="H49" s="78">
        <v>17.73</v>
      </c>
      <c r="I49">
        <v>115.02</v>
      </c>
      <c r="J49">
        <v>269.41000000000003</v>
      </c>
      <c r="K49">
        <v>100.34</v>
      </c>
      <c r="L49">
        <v>1.01</v>
      </c>
      <c r="M49">
        <v>39.11</v>
      </c>
      <c r="N49" s="135">
        <v>27.68</v>
      </c>
      <c r="O49" s="135">
        <v>27.68</v>
      </c>
      <c r="P49" s="135">
        <v>27.69</v>
      </c>
      <c r="Q49">
        <v>1.22</v>
      </c>
      <c r="R49">
        <v>142.19</v>
      </c>
      <c r="S49">
        <v>1.48</v>
      </c>
      <c r="T49">
        <v>18.18</v>
      </c>
      <c r="U49">
        <v>6.06</v>
      </c>
      <c r="V49">
        <v>6.06</v>
      </c>
      <c r="W49">
        <v>250</v>
      </c>
      <c r="X49">
        <v>50</v>
      </c>
      <c r="Y49">
        <v>97.33</v>
      </c>
      <c r="Z49">
        <v>49.03</v>
      </c>
      <c r="AA49">
        <v>98.67</v>
      </c>
      <c r="AB49">
        <v>49.33</v>
      </c>
      <c r="AC49">
        <v>2.74</v>
      </c>
      <c r="AD49">
        <v>10.17</v>
      </c>
      <c r="AE49">
        <v>10.17</v>
      </c>
      <c r="AF49">
        <v>1.31</v>
      </c>
    </row>
    <row r="50" spans="1:32">
      <c r="A50" t="s">
        <v>92</v>
      </c>
      <c r="B50" s="75">
        <v>244.26</v>
      </c>
      <c r="C50" s="75">
        <v>57.47</v>
      </c>
      <c r="D50" s="135">
        <f t="shared" si="0"/>
        <v>83.05</v>
      </c>
      <c r="E50" s="75"/>
      <c r="F50" s="78">
        <v>17.55</v>
      </c>
      <c r="G50" s="78">
        <v>17.55</v>
      </c>
      <c r="H50" s="78">
        <v>17.989999999999998</v>
      </c>
      <c r="I50">
        <v>115.02</v>
      </c>
      <c r="J50">
        <v>269.41000000000003</v>
      </c>
      <c r="K50">
        <v>100.34</v>
      </c>
      <c r="L50">
        <v>1.01</v>
      </c>
      <c r="M50">
        <v>39.090000000000003</v>
      </c>
      <c r="N50" s="135">
        <v>27.68</v>
      </c>
      <c r="O50" s="135">
        <v>27.68</v>
      </c>
      <c r="P50" s="135">
        <v>27.69</v>
      </c>
      <c r="Q50">
        <v>1.22</v>
      </c>
      <c r="R50">
        <v>143.61000000000001</v>
      </c>
      <c r="S50">
        <v>1.48</v>
      </c>
      <c r="T50">
        <v>17.21</v>
      </c>
      <c r="U50">
        <v>5.74</v>
      </c>
      <c r="V50">
        <v>5.73</v>
      </c>
      <c r="W50">
        <v>250</v>
      </c>
      <c r="X50">
        <v>50</v>
      </c>
      <c r="Y50">
        <v>98</v>
      </c>
      <c r="Z50">
        <v>50</v>
      </c>
      <c r="AA50">
        <v>97.34</v>
      </c>
      <c r="AB50">
        <v>48.66</v>
      </c>
      <c r="AC50">
        <v>2.72</v>
      </c>
      <c r="AD50">
        <v>5.35</v>
      </c>
      <c r="AE50">
        <v>5.35</v>
      </c>
      <c r="AF50">
        <v>1.31</v>
      </c>
    </row>
    <row r="51" spans="1:32">
      <c r="A51" t="s">
        <v>93</v>
      </c>
      <c r="B51" s="75">
        <v>244.26</v>
      </c>
      <c r="C51" s="75">
        <v>57.47</v>
      </c>
      <c r="D51" s="135">
        <f t="shared" si="0"/>
        <v>83.05</v>
      </c>
      <c r="E51" s="75"/>
      <c r="F51" s="78">
        <v>17.79</v>
      </c>
      <c r="G51" s="78">
        <v>17.79</v>
      </c>
      <c r="H51" s="78">
        <v>18.239999999999998</v>
      </c>
      <c r="I51">
        <v>115.02</v>
      </c>
      <c r="J51">
        <v>269.41000000000003</v>
      </c>
      <c r="K51">
        <v>100.34</v>
      </c>
      <c r="L51">
        <v>1.01</v>
      </c>
      <c r="M51">
        <v>38.99</v>
      </c>
      <c r="N51" s="135">
        <v>27.68</v>
      </c>
      <c r="O51" s="135">
        <v>27.68</v>
      </c>
      <c r="P51" s="135">
        <v>27.69</v>
      </c>
      <c r="Q51">
        <v>1.22</v>
      </c>
      <c r="R51">
        <v>144.32</v>
      </c>
      <c r="S51">
        <v>1.52</v>
      </c>
      <c r="T51">
        <v>16.329999999999998</v>
      </c>
      <c r="U51">
        <v>5.44</v>
      </c>
      <c r="V51">
        <v>5.45</v>
      </c>
      <c r="W51">
        <v>250</v>
      </c>
      <c r="X51">
        <v>50</v>
      </c>
      <c r="Y51">
        <v>98.33</v>
      </c>
      <c r="Z51">
        <v>50</v>
      </c>
      <c r="AA51">
        <v>96.67</v>
      </c>
      <c r="AB51">
        <v>48.33</v>
      </c>
      <c r="AC51">
        <v>2.75</v>
      </c>
      <c r="AD51">
        <v>5.46</v>
      </c>
      <c r="AE51">
        <v>5.46</v>
      </c>
      <c r="AF51">
        <v>1.31</v>
      </c>
    </row>
    <row r="52" spans="1:32">
      <c r="A52" t="s">
        <v>94</v>
      </c>
      <c r="B52" s="75">
        <v>244.26</v>
      </c>
      <c r="C52" s="75">
        <v>57.47</v>
      </c>
      <c r="D52" s="135">
        <f t="shared" si="0"/>
        <v>83.05</v>
      </c>
      <c r="E52" s="75"/>
      <c r="F52" s="78">
        <v>17.899999999999999</v>
      </c>
      <c r="G52" s="78">
        <v>17.899999999999999</v>
      </c>
      <c r="H52" s="78">
        <v>18.350000000000001</v>
      </c>
      <c r="I52">
        <v>115.02</v>
      </c>
      <c r="J52">
        <v>269.41000000000003</v>
      </c>
      <c r="K52">
        <v>100.34</v>
      </c>
      <c r="L52">
        <v>1.01</v>
      </c>
      <c r="M52">
        <v>33.119999999999997</v>
      </c>
      <c r="N52" s="135">
        <v>27.68</v>
      </c>
      <c r="O52" s="135">
        <v>27.68</v>
      </c>
      <c r="P52" s="135">
        <v>27.69</v>
      </c>
      <c r="Q52">
        <v>1.22</v>
      </c>
      <c r="R52">
        <v>144.26</v>
      </c>
      <c r="S52">
        <v>1.52</v>
      </c>
      <c r="T52">
        <v>15.68</v>
      </c>
      <c r="U52">
        <v>5.23</v>
      </c>
      <c r="V52">
        <v>5.22</v>
      </c>
      <c r="W52">
        <v>250</v>
      </c>
      <c r="X52">
        <v>50</v>
      </c>
      <c r="Y52">
        <v>98.67</v>
      </c>
      <c r="Z52">
        <v>50</v>
      </c>
      <c r="AA52">
        <v>96.67</v>
      </c>
      <c r="AB52">
        <v>48.33</v>
      </c>
      <c r="AC52">
        <v>2.86</v>
      </c>
      <c r="AD52">
        <v>5.37</v>
      </c>
      <c r="AE52">
        <v>5.37</v>
      </c>
      <c r="AF52">
        <v>1.31</v>
      </c>
    </row>
    <row r="53" spans="1:32">
      <c r="A53" t="s">
        <v>95</v>
      </c>
      <c r="B53" s="75">
        <v>244.26</v>
      </c>
      <c r="C53" s="75">
        <v>57.47</v>
      </c>
      <c r="D53" s="135">
        <f t="shared" si="0"/>
        <v>83.05</v>
      </c>
      <c r="E53" s="75"/>
      <c r="F53" s="78">
        <v>17.87</v>
      </c>
      <c r="G53" s="78">
        <v>17.87</v>
      </c>
      <c r="H53" s="78">
        <v>18.32</v>
      </c>
      <c r="I53">
        <v>115.02</v>
      </c>
      <c r="J53">
        <v>269.41000000000003</v>
      </c>
      <c r="K53">
        <v>100.34</v>
      </c>
      <c r="L53">
        <v>1.01</v>
      </c>
      <c r="M53">
        <v>32.99</v>
      </c>
      <c r="N53" s="135">
        <v>27.68</v>
      </c>
      <c r="O53" s="135">
        <v>27.68</v>
      </c>
      <c r="P53" s="135">
        <v>27.69</v>
      </c>
      <c r="Q53">
        <v>1.22</v>
      </c>
      <c r="R53">
        <v>143.57</v>
      </c>
      <c r="S53">
        <v>1.52</v>
      </c>
      <c r="T53">
        <v>15.38</v>
      </c>
      <c r="U53">
        <v>5.12</v>
      </c>
      <c r="V53">
        <v>5.13</v>
      </c>
      <c r="W53">
        <v>250</v>
      </c>
      <c r="X53">
        <v>50</v>
      </c>
      <c r="Y53">
        <v>98.67</v>
      </c>
      <c r="Z53">
        <v>50</v>
      </c>
      <c r="AA53">
        <v>96.67</v>
      </c>
      <c r="AB53">
        <v>48.33</v>
      </c>
      <c r="AC53">
        <v>2.83</v>
      </c>
      <c r="AD53">
        <v>5.44</v>
      </c>
      <c r="AE53">
        <v>5.44</v>
      </c>
      <c r="AF53">
        <v>1.31</v>
      </c>
    </row>
    <row r="54" spans="1:32">
      <c r="A54" t="s">
        <v>96</v>
      </c>
      <c r="B54" s="75">
        <v>244.26</v>
      </c>
      <c r="C54" s="75">
        <v>57.47</v>
      </c>
      <c r="D54" s="135">
        <f t="shared" si="0"/>
        <v>83.05</v>
      </c>
      <c r="E54" s="75"/>
      <c r="F54" s="78">
        <v>17.88</v>
      </c>
      <c r="G54" s="78">
        <v>17.88</v>
      </c>
      <c r="H54" s="78">
        <v>18.329999999999998</v>
      </c>
      <c r="I54">
        <v>115.02</v>
      </c>
      <c r="J54">
        <v>269.41000000000003</v>
      </c>
      <c r="K54">
        <v>100.34</v>
      </c>
      <c r="L54">
        <v>1.01</v>
      </c>
      <c r="M54">
        <v>32.9</v>
      </c>
      <c r="N54" s="135">
        <v>27.68</v>
      </c>
      <c r="O54" s="135">
        <v>27.68</v>
      </c>
      <c r="P54" s="135">
        <v>27.69</v>
      </c>
      <c r="Q54">
        <v>1.22</v>
      </c>
      <c r="R54">
        <v>142.11000000000001</v>
      </c>
      <c r="S54">
        <v>1.52</v>
      </c>
      <c r="T54">
        <v>14.68</v>
      </c>
      <c r="U54">
        <v>4.8899999999999997</v>
      </c>
      <c r="V54">
        <v>4.9000000000000004</v>
      </c>
      <c r="W54">
        <v>250</v>
      </c>
      <c r="X54">
        <v>50</v>
      </c>
      <c r="Y54">
        <v>98.8</v>
      </c>
      <c r="Z54">
        <v>50</v>
      </c>
      <c r="AA54">
        <v>96.67</v>
      </c>
      <c r="AB54">
        <v>48.33</v>
      </c>
      <c r="AC54">
        <v>2.74</v>
      </c>
      <c r="AD54">
        <v>5.46</v>
      </c>
      <c r="AE54">
        <v>5.46</v>
      </c>
      <c r="AF54">
        <v>1.31</v>
      </c>
    </row>
    <row r="55" spans="1:32">
      <c r="A55" t="s">
        <v>97</v>
      </c>
      <c r="B55" s="75">
        <v>244.26</v>
      </c>
      <c r="C55" s="75">
        <v>57.47</v>
      </c>
      <c r="D55" s="135">
        <f t="shared" si="0"/>
        <v>83.05</v>
      </c>
      <c r="E55" s="75"/>
      <c r="F55" s="78">
        <v>17.86</v>
      </c>
      <c r="G55" s="78">
        <v>17.86</v>
      </c>
      <c r="H55" s="78">
        <v>18.32</v>
      </c>
      <c r="I55">
        <v>115.02</v>
      </c>
      <c r="J55">
        <v>269.41000000000003</v>
      </c>
      <c r="K55">
        <v>100.34</v>
      </c>
      <c r="L55">
        <v>1.08</v>
      </c>
      <c r="M55">
        <v>32.86</v>
      </c>
      <c r="N55" s="135">
        <v>27.68</v>
      </c>
      <c r="O55" s="135">
        <v>27.68</v>
      </c>
      <c r="P55" s="135">
        <v>27.69</v>
      </c>
      <c r="Q55">
        <v>1.29</v>
      </c>
      <c r="R55">
        <v>140.07</v>
      </c>
      <c r="S55">
        <v>1.56</v>
      </c>
      <c r="T55">
        <v>14.82</v>
      </c>
      <c r="U55">
        <v>4.9400000000000004</v>
      </c>
      <c r="V55">
        <v>4.95</v>
      </c>
      <c r="W55">
        <v>250</v>
      </c>
      <c r="X55">
        <v>50</v>
      </c>
      <c r="Y55">
        <v>98.33</v>
      </c>
      <c r="Z55">
        <v>50</v>
      </c>
      <c r="AA55">
        <v>96.67</v>
      </c>
      <c r="AB55">
        <v>48.33</v>
      </c>
      <c r="AC55">
        <v>2.71</v>
      </c>
      <c r="AD55">
        <v>5.57</v>
      </c>
      <c r="AE55">
        <v>5.57</v>
      </c>
      <c r="AF55">
        <v>1.31</v>
      </c>
    </row>
    <row r="56" spans="1:32">
      <c r="A56" t="s">
        <v>98</v>
      </c>
      <c r="B56" s="75">
        <v>244.26</v>
      </c>
      <c r="C56" s="75">
        <v>57.47</v>
      </c>
      <c r="D56" s="135">
        <f t="shared" si="0"/>
        <v>83.05</v>
      </c>
      <c r="E56" s="75"/>
      <c r="F56" s="78">
        <v>17.52</v>
      </c>
      <c r="G56" s="78">
        <v>17.52</v>
      </c>
      <c r="H56" s="78">
        <v>17.96</v>
      </c>
      <c r="I56">
        <v>115.02</v>
      </c>
      <c r="J56">
        <v>269.41000000000003</v>
      </c>
      <c r="K56">
        <v>100.34</v>
      </c>
      <c r="L56">
        <v>1.08</v>
      </c>
      <c r="M56">
        <v>32.72</v>
      </c>
      <c r="N56" s="135">
        <v>27.68</v>
      </c>
      <c r="O56" s="135">
        <v>27.68</v>
      </c>
      <c r="P56" s="135">
        <v>27.69</v>
      </c>
      <c r="Q56">
        <v>1.29</v>
      </c>
      <c r="R56">
        <v>137.22</v>
      </c>
      <c r="S56">
        <v>1.56</v>
      </c>
      <c r="T56">
        <v>14.82</v>
      </c>
      <c r="U56">
        <v>4.9400000000000004</v>
      </c>
      <c r="V56">
        <v>4.95</v>
      </c>
      <c r="W56">
        <v>250</v>
      </c>
      <c r="X56">
        <v>50</v>
      </c>
      <c r="Y56">
        <v>98.22</v>
      </c>
      <c r="Z56">
        <v>50</v>
      </c>
      <c r="AA56">
        <v>97.34</v>
      </c>
      <c r="AB56">
        <v>48.66</v>
      </c>
      <c r="AC56">
        <v>2.87</v>
      </c>
      <c r="AD56">
        <v>5.38</v>
      </c>
      <c r="AE56">
        <v>5.38</v>
      </c>
      <c r="AF56">
        <v>1.31</v>
      </c>
    </row>
    <row r="57" spans="1:32">
      <c r="A57" t="s">
        <v>99</v>
      </c>
      <c r="B57" s="75">
        <v>244.26</v>
      </c>
      <c r="C57" s="75">
        <v>57.47</v>
      </c>
      <c r="D57" s="135">
        <f t="shared" si="0"/>
        <v>83.05</v>
      </c>
      <c r="E57" s="75"/>
      <c r="F57" s="78">
        <v>17.14</v>
      </c>
      <c r="G57" s="78">
        <v>17.14</v>
      </c>
      <c r="H57" s="78">
        <v>17.579999999999998</v>
      </c>
      <c r="I57">
        <v>115.02</v>
      </c>
      <c r="J57">
        <v>269.41000000000003</v>
      </c>
      <c r="K57">
        <v>100.34</v>
      </c>
      <c r="L57">
        <v>1.08</v>
      </c>
      <c r="M57">
        <v>32.520000000000003</v>
      </c>
      <c r="N57" s="135">
        <v>27.68</v>
      </c>
      <c r="O57" s="135">
        <v>27.68</v>
      </c>
      <c r="P57" s="135">
        <v>27.69</v>
      </c>
      <c r="Q57">
        <v>1.29</v>
      </c>
      <c r="R57">
        <v>133.35</v>
      </c>
      <c r="S57">
        <v>1.56</v>
      </c>
      <c r="T57">
        <v>14.75</v>
      </c>
      <c r="U57">
        <v>4.91</v>
      </c>
      <c r="V57">
        <v>4.92</v>
      </c>
      <c r="W57">
        <v>250</v>
      </c>
      <c r="X57">
        <v>50</v>
      </c>
      <c r="Y57">
        <v>97.73</v>
      </c>
      <c r="Z57">
        <v>49.9</v>
      </c>
      <c r="AA57">
        <v>98</v>
      </c>
      <c r="AB57">
        <v>49</v>
      </c>
      <c r="AC57">
        <v>2.84</v>
      </c>
      <c r="AD57">
        <v>5.46</v>
      </c>
      <c r="AE57">
        <v>5.46</v>
      </c>
      <c r="AF57">
        <v>1.31</v>
      </c>
    </row>
    <row r="58" spans="1:32">
      <c r="A58" t="s">
        <v>100</v>
      </c>
      <c r="B58" s="75">
        <v>244.26</v>
      </c>
      <c r="C58" s="75">
        <v>57.47</v>
      </c>
      <c r="D58" s="135">
        <f t="shared" si="0"/>
        <v>83.05</v>
      </c>
      <c r="E58" s="75"/>
      <c r="F58" s="78">
        <v>16.82</v>
      </c>
      <c r="G58" s="78">
        <v>16.82</v>
      </c>
      <c r="H58" s="78">
        <v>17.23</v>
      </c>
      <c r="I58">
        <v>115.02</v>
      </c>
      <c r="J58">
        <v>269.41000000000003</v>
      </c>
      <c r="K58">
        <v>100.34</v>
      </c>
      <c r="L58">
        <v>1.08</v>
      </c>
      <c r="M58">
        <v>31.56</v>
      </c>
      <c r="N58" s="135">
        <v>27.68</v>
      </c>
      <c r="O58" s="135">
        <v>27.68</v>
      </c>
      <c r="P58" s="135">
        <v>27.69</v>
      </c>
      <c r="Q58">
        <v>1.29</v>
      </c>
      <c r="R58">
        <v>128.88</v>
      </c>
      <c r="S58">
        <v>1.56</v>
      </c>
      <c r="T58">
        <v>14.69</v>
      </c>
      <c r="U58">
        <v>4.8899999999999997</v>
      </c>
      <c r="V58">
        <v>4.9000000000000004</v>
      </c>
      <c r="W58">
        <v>250</v>
      </c>
      <c r="X58">
        <v>50</v>
      </c>
      <c r="Y58">
        <v>63.33</v>
      </c>
      <c r="Z58">
        <v>48.88</v>
      </c>
      <c r="AA58">
        <v>95.34</v>
      </c>
      <c r="AB58">
        <v>47.66</v>
      </c>
      <c r="AC58">
        <v>2.8</v>
      </c>
      <c r="AD58">
        <v>5.53</v>
      </c>
      <c r="AE58">
        <v>5.53</v>
      </c>
      <c r="AF58">
        <v>1.31</v>
      </c>
    </row>
    <row r="59" spans="1:32">
      <c r="A59" t="s">
        <v>101</v>
      </c>
      <c r="B59" s="75">
        <v>244.26</v>
      </c>
      <c r="C59" s="75">
        <v>57.47</v>
      </c>
      <c r="D59" s="135">
        <f t="shared" si="0"/>
        <v>83.05</v>
      </c>
      <c r="E59" s="75"/>
      <c r="F59" s="78">
        <v>16.53</v>
      </c>
      <c r="G59" s="78">
        <v>16.53</v>
      </c>
      <c r="H59" s="78">
        <v>16.940000000000001</v>
      </c>
      <c r="I59">
        <v>115.02</v>
      </c>
      <c r="J59">
        <v>269.41000000000003</v>
      </c>
      <c r="K59">
        <v>100.34</v>
      </c>
      <c r="L59">
        <v>1.1599999999999999</v>
      </c>
      <c r="M59">
        <v>30.09</v>
      </c>
      <c r="N59" s="135">
        <v>27.68</v>
      </c>
      <c r="O59" s="135">
        <v>27.68</v>
      </c>
      <c r="P59" s="135">
        <v>27.69</v>
      </c>
      <c r="Q59">
        <v>1.29</v>
      </c>
      <c r="R59">
        <v>123.88</v>
      </c>
      <c r="S59">
        <v>1.56</v>
      </c>
      <c r="T59">
        <v>14.91</v>
      </c>
      <c r="U59">
        <v>4.97</v>
      </c>
      <c r="V59">
        <v>4.97</v>
      </c>
      <c r="W59">
        <v>225.21</v>
      </c>
      <c r="X59">
        <v>45.04</v>
      </c>
      <c r="Y59">
        <v>61.67</v>
      </c>
      <c r="Z59">
        <v>47.82</v>
      </c>
      <c r="AA59">
        <v>96</v>
      </c>
      <c r="AB59">
        <v>48</v>
      </c>
      <c r="AC59">
        <v>2.73</v>
      </c>
      <c r="AD59">
        <v>5.54</v>
      </c>
      <c r="AE59">
        <v>5.54</v>
      </c>
      <c r="AF59">
        <v>1.31</v>
      </c>
    </row>
    <row r="60" spans="1:32">
      <c r="A60" t="s">
        <v>102</v>
      </c>
      <c r="B60" s="75">
        <v>244.26</v>
      </c>
      <c r="C60" s="75">
        <v>57.47</v>
      </c>
      <c r="D60" s="135">
        <f t="shared" si="0"/>
        <v>83.05</v>
      </c>
      <c r="E60" s="75"/>
      <c r="F60" s="78">
        <v>13.94</v>
      </c>
      <c r="G60" s="78">
        <v>13.94</v>
      </c>
      <c r="H60" s="78">
        <v>14.29</v>
      </c>
      <c r="I60">
        <v>115.02</v>
      </c>
      <c r="J60">
        <v>269.41000000000003</v>
      </c>
      <c r="K60">
        <v>100.34</v>
      </c>
      <c r="L60">
        <v>1.1599999999999999</v>
      </c>
      <c r="M60">
        <v>29.64</v>
      </c>
      <c r="N60" s="135">
        <v>27.68</v>
      </c>
      <c r="O60" s="135">
        <v>27.68</v>
      </c>
      <c r="P60" s="135">
        <v>27.69</v>
      </c>
      <c r="Q60">
        <v>1.29</v>
      </c>
      <c r="R60">
        <v>117.95</v>
      </c>
      <c r="S60">
        <v>1.56</v>
      </c>
      <c r="T60">
        <v>14.56</v>
      </c>
      <c r="U60">
        <v>4.8600000000000003</v>
      </c>
      <c r="V60">
        <v>4.8499999999999996</v>
      </c>
      <c r="W60">
        <v>216.88</v>
      </c>
      <c r="X60">
        <v>43.37</v>
      </c>
      <c r="Y60">
        <v>60</v>
      </c>
      <c r="Z60">
        <v>46.46</v>
      </c>
      <c r="AA60">
        <v>90.67</v>
      </c>
      <c r="AB60">
        <v>45.33</v>
      </c>
      <c r="AC60">
        <v>2.67</v>
      </c>
      <c r="AD60">
        <v>5.56</v>
      </c>
      <c r="AE60">
        <v>5.56</v>
      </c>
      <c r="AF60">
        <v>1.31</v>
      </c>
    </row>
    <row r="61" spans="1:32">
      <c r="A61" t="s">
        <v>103</v>
      </c>
      <c r="B61" s="75">
        <v>244.26</v>
      </c>
      <c r="C61" s="75">
        <v>57.47</v>
      </c>
      <c r="D61" s="135">
        <f t="shared" si="0"/>
        <v>83.05</v>
      </c>
      <c r="E61" s="75"/>
      <c r="F61" s="78">
        <v>13.4</v>
      </c>
      <c r="G61" s="78">
        <v>13.4</v>
      </c>
      <c r="H61" s="78">
        <v>13.74</v>
      </c>
      <c r="I61">
        <v>115.02</v>
      </c>
      <c r="J61">
        <v>269.41000000000003</v>
      </c>
      <c r="K61">
        <v>100.34</v>
      </c>
      <c r="L61">
        <v>1.1599999999999999</v>
      </c>
      <c r="M61">
        <v>29.02</v>
      </c>
      <c r="N61" s="135">
        <v>27.68</v>
      </c>
      <c r="O61" s="135">
        <v>27.68</v>
      </c>
      <c r="P61" s="135">
        <v>27.69</v>
      </c>
      <c r="Q61">
        <v>1.29</v>
      </c>
      <c r="R61">
        <v>111.32</v>
      </c>
      <c r="S61">
        <v>1.56</v>
      </c>
      <c r="T61">
        <v>14.52</v>
      </c>
      <c r="U61">
        <v>4.84</v>
      </c>
      <c r="V61">
        <v>4.84</v>
      </c>
      <c r="W61">
        <v>212.71</v>
      </c>
      <c r="X61">
        <v>42.54</v>
      </c>
      <c r="Y61">
        <v>58.33</v>
      </c>
      <c r="Z61">
        <v>44.86</v>
      </c>
      <c r="AA61">
        <v>89.34</v>
      </c>
      <c r="AB61">
        <v>44.66</v>
      </c>
      <c r="AC61">
        <v>2.65</v>
      </c>
      <c r="AD61">
        <v>5.59</v>
      </c>
      <c r="AE61">
        <v>5.59</v>
      </c>
      <c r="AF61">
        <v>1.31</v>
      </c>
    </row>
    <row r="62" spans="1:32">
      <c r="A62" t="s">
        <v>104</v>
      </c>
      <c r="B62" s="75">
        <v>244.26</v>
      </c>
      <c r="C62" s="75">
        <v>57.47</v>
      </c>
      <c r="D62" s="135">
        <f t="shared" si="0"/>
        <v>83.05</v>
      </c>
      <c r="E62" s="75"/>
      <c r="F62" s="78">
        <v>12.53</v>
      </c>
      <c r="G62" s="78">
        <v>12.53</v>
      </c>
      <c r="H62" s="78">
        <v>12.83</v>
      </c>
      <c r="I62">
        <v>115.02</v>
      </c>
      <c r="J62">
        <v>269.41000000000003</v>
      </c>
      <c r="K62">
        <v>100.34</v>
      </c>
      <c r="L62">
        <v>1.1599999999999999</v>
      </c>
      <c r="M62">
        <v>29.06</v>
      </c>
      <c r="N62" s="135">
        <v>27.68</v>
      </c>
      <c r="O62" s="135">
        <v>27.68</v>
      </c>
      <c r="P62" s="135">
        <v>27.69</v>
      </c>
      <c r="Q62">
        <v>1.29</v>
      </c>
      <c r="R62">
        <v>103.42</v>
      </c>
      <c r="S62">
        <v>1.56</v>
      </c>
      <c r="T62">
        <v>14.69</v>
      </c>
      <c r="U62">
        <v>4.9000000000000004</v>
      </c>
      <c r="V62">
        <v>4.9000000000000004</v>
      </c>
      <c r="W62">
        <v>204.38</v>
      </c>
      <c r="X62">
        <v>40.869999999999997</v>
      </c>
      <c r="Y62">
        <v>56.77</v>
      </c>
      <c r="Z62">
        <v>43.13</v>
      </c>
      <c r="AA62">
        <v>81.34</v>
      </c>
      <c r="AB62">
        <v>40.659999999999997</v>
      </c>
      <c r="AC62">
        <v>2.63</v>
      </c>
      <c r="AD62">
        <v>5.64</v>
      </c>
      <c r="AE62">
        <v>5.64</v>
      </c>
      <c r="AF62">
        <v>1.31</v>
      </c>
    </row>
    <row r="63" spans="1:32">
      <c r="A63" t="s">
        <v>105</v>
      </c>
      <c r="B63" s="75">
        <v>244.26</v>
      </c>
      <c r="C63" s="75">
        <v>57.47</v>
      </c>
      <c r="D63" s="135">
        <f t="shared" si="0"/>
        <v>83.05</v>
      </c>
      <c r="E63" s="75"/>
      <c r="F63" s="78">
        <v>11.5</v>
      </c>
      <c r="G63" s="78">
        <v>11.5</v>
      </c>
      <c r="H63" s="78">
        <v>11.78</v>
      </c>
      <c r="I63">
        <v>93.97</v>
      </c>
      <c r="J63">
        <v>269.41000000000003</v>
      </c>
      <c r="K63">
        <v>100.34</v>
      </c>
      <c r="L63">
        <v>1.1599999999999999</v>
      </c>
      <c r="M63">
        <v>28.86</v>
      </c>
      <c r="N63" s="135">
        <v>27.68</v>
      </c>
      <c r="O63" s="135">
        <v>27.68</v>
      </c>
      <c r="P63" s="135">
        <v>27.69</v>
      </c>
      <c r="Q63">
        <v>1.33</v>
      </c>
      <c r="R63">
        <v>94.64</v>
      </c>
      <c r="S63">
        <v>1.56</v>
      </c>
      <c r="T63">
        <v>14.66</v>
      </c>
      <c r="U63">
        <v>4.8899999999999997</v>
      </c>
      <c r="V63">
        <v>4.8899999999999997</v>
      </c>
      <c r="W63">
        <v>198.9</v>
      </c>
      <c r="X63">
        <v>39.78</v>
      </c>
      <c r="Y63">
        <v>73.33</v>
      </c>
      <c r="Z63">
        <v>41.22</v>
      </c>
      <c r="AA63">
        <v>76.67</v>
      </c>
      <c r="AB63">
        <v>38.33</v>
      </c>
      <c r="AC63">
        <v>2.73</v>
      </c>
      <c r="AD63">
        <v>5.66</v>
      </c>
      <c r="AE63">
        <v>5.66</v>
      </c>
      <c r="AF63">
        <v>1.31</v>
      </c>
    </row>
    <row r="64" spans="1:32">
      <c r="A64" t="s">
        <v>106</v>
      </c>
      <c r="B64" s="75">
        <v>244.26</v>
      </c>
      <c r="C64" s="75">
        <v>57.47</v>
      </c>
      <c r="D64" s="135">
        <f t="shared" si="0"/>
        <v>83.05</v>
      </c>
      <c r="E64" s="75"/>
      <c r="F64" s="78">
        <v>10.6</v>
      </c>
      <c r="G64" s="78">
        <v>10.6</v>
      </c>
      <c r="H64" s="78">
        <v>10.86</v>
      </c>
      <c r="I64">
        <v>115.02</v>
      </c>
      <c r="J64">
        <v>269.41000000000003</v>
      </c>
      <c r="K64">
        <v>100.34</v>
      </c>
      <c r="L64">
        <v>1.1599999999999999</v>
      </c>
      <c r="M64">
        <v>29.28</v>
      </c>
      <c r="N64" s="135">
        <v>27.68</v>
      </c>
      <c r="O64" s="135">
        <v>27.68</v>
      </c>
      <c r="P64" s="135">
        <v>27.69</v>
      </c>
      <c r="Q64">
        <v>1.33</v>
      </c>
      <c r="R64">
        <v>85.6</v>
      </c>
      <c r="S64">
        <v>1.56</v>
      </c>
      <c r="T64">
        <v>14.57</v>
      </c>
      <c r="U64">
        <v>4.8600000000000003</v>
      </c>
      <c r="V64">
        <v>4.8600000000000003</v>
      </c>
      <c r="W64">
        <v>197</v>
      </c>
      <c r="X64">
        <v>39.4</v>
      </c>
      <c r="Y64">
        <v>66</v>
      </c>
      <c r="Z64">
        <v>24.95</v>
      </c>
      <c r="AA64">
        <v>72.67</v>
      </c>
      <c r="AB64">
        <v>36.33</v>
      </c>
      <c r="AC64">
        <v>2.69</v>
      </c>
      <c r="AD64">
        <v>5.44</v>
      </c>
      <c r="AE64">
        <v>5.44</v>
      </c>
      <c r="AF64">
        <v>1.31</v>
      </c>
    </row>
    <row r="65" spans="1:32">
      <c r="A65" t="s">
        <v>107</v>
      </c>
      <c r="B65" s="75">
        <v>244.26</v>
      </c>
      <c r="C65" s="75">
        <v>57.47</v>
      </c>
      <c r="D65" s="135">
        <f t="shared" si="0"/>
        <v>83.05</v>
      </c>
      <c r="E65" s="75"/>
      <c r="F65" s="78">
        <v>9.56</v>
      </c>
      <c r="G65" s="78">
        <v>9.56</v>
      </c>
      <c r="H65" s="78">
        <v>9.8000000000000007</v>
      </c>
      <c r="I65">
        <v>115.02</v>
      </c>
      <c r="J65">
        <v>269.41000000000003</v>
      </c>
      <c r="K65">
        <v>100.34</v>
      </c>
      <c r="L65">
        <v>1.1599999999999999</v>
      </c>
      <c r="M65">
        <v>28.06</v>
      </c>
      <c r="N65" s="135">
        <v>27.68</v>
      </c>
      <c r="O65" s="135">
        <v>27.68</v>
      </c>
      <c r="P65" s="135">
        <v>27.69</v>
      </c>
      <c r="Q65">
        <v>1.33</v>
      </c>
      <c r="R65">
        <v>75.78</v>
      </c>
      <c r="S65">
        <v>1.56</v>
      </c>
      <c r="T65">
        <v>14.69</v>
      </c>
      <c r="U65">
        <v>4.8899999999999997</v>
      </c>
      <c r="V65">
        <v>4.9000000000000004</v>
      </c>
      <c r="W65">
        <v>180.06</v>
      </c>
      <c r="X65">
        <v>36.01</v>
      </c>
      <c r="Y65">
        <v>59.26</v>
      </c>
      <c r="Z65">
        <v>23.51</v>
      </c>
      <c r="AA65">
        <v>68.67</v>
      </c>
      <c r="AB65">
        <v>34.33</v>
      </c>
      <c r="AC65">
        <v>2.67</v>
      </c>
      <c r="AD65">
        <v>6.08</v>
      </c>
      <c r="AE65">
        <v>6.08</v>
      </c>
      <c r="AF65">
        <v>1.31</v>
      </c>
    </row>
    <row r="66" spans="1:32">
      <c r="A66" t="s">
        <v>108</v>
      </c>
      <c r="B66" s="75">
        <v>244.26</v>
      </c>
      <c r="C66" s="75">
        <v>57.47</v>
      </c>
      <c r="D66" s="135">
        <f t="shared" si="0"/>
        <v>83.05</v>
      </c>
      <c r="E66" s="75"/>
      <c r="F66" s="78">
        <v>8.57</v>
      </c>
      <c r="G66" s="78">
        <v>8.57</v>
      </c>
      <c r="H66" s="78">
        <v>8.7799999999999994</v>
      </c>
      <c r="I66">
        <v>115.02</v>
      </c>
      <c r="J66">
        <v>269.41000000000003</v>
      </c>
      <c r="K66">
        <v>100.34</v>
      </c>
      <c r="L66">
        <v>1.1599999999999999</v>
      </c>
      <c r="M66">
        <v>28.37</v>
      </c>
      <c r="N66" s="135">
        <v>27.68</v>
      </c>
      <c r="O66" s="135">
        <v>27.68</v>
      </c>
      <c r="P66" s="135">
        <v>27.69</v>
      </c>
      <c r="Q66">
        <v>1.33</v>
      </c>
      <c r="R66">
        <v>65.06</v>
      </c>
      <c r="S66">
        <v>1.56</v>
      </c>
      <c r="T66">
        <v>14.66</v>
      </c>
      <c r="U66">
        <v>4.8899999999999997</v>
      </c>
      <c r="V66">
        <v>4.88</v>
      </c>
      <c r="W66">
        <v>163.03</v>
      </c>
      <c r="X66">
        <v>32.61</v>
      </c>
      <c r="Y66">
        <v>54.82</v>
      </c>
      <c r="Z66">
        <v>22.6</v>
      </c>
      <c r="AA66">
        <v>60</v>
      </c>
      <c r="AB66">
        <v>30</v>
      </c>
      <c r="AC66">
        <v>2.66</v>
      </c>
      <c r="AD66">
        <v>6.19</v>
      </c>
      <c r="AE66">
        <v>6.19</v>
      </c>
      <c r="AF66">
        <v>1.31</v>
      </c>
    </row>
    <row r="67" spans="1:32">
      <c r="A67" t="s">
        <v>109</v>
      </c>
      <c r="B67" s="75">
        <v>244.26</v>
      </c>
      <c r="C67" s="75">
        <v>57.47</v>
      </c>
      <c r="D67" s="135">
        <f t="shared" si="0"/>
        <v>83.05</v>
      </c>
      <c r="E67" s="75"/>
      <c r="F67" s="78">
        <v>7.29</v>
      </c>
      <c r="G67" s="78">
        <v>7.29</v>
      </c>
      <c r="H67" s="78">
        <v>7.47</v>
      </c>
      <c r="I67">
        <v>115.02</v>
      </c>
      <c r="J67">
        <v>269.41000000000003</v>
      </c>
      <c r="K67">
        <v>100.34</v>
      </c>
      <c r="L67">
        <v>1.1599999999999999</v>
      </c>
      <c r="M67">
        <v>28.13</v>
      </c>
      <c r="N67" s="135">
        <v>27.68</v>
      </c>
      <c r="O67" s="135">
        <v>27.68</v>
      </c>
      <c r="P67" s="135">
        <v>27.69</v>
      </c>
      <c r="Q67">
        <v>1.33</v>
      </c>
      <c r="R67">
        <v>53.6</v>
      </c>
      <c r="S67">
        <v>1.56</v>
      </c>
      <c r="T67">
        <v>14.91</v>
      </c>
      <c r="U67">
        <v>4.97</v>
      </c>
      <c r="V67">
        <v>4.97</v>
      </c>
      <c r="W67">
        <v>143.61000000000001</v>
      </c>
      <c r="X67">
        <v>28.72</v>
      </c>
      <c r="Y67">
        <v>50.49</v>
      </c>
      <c r="Z67">
        <v>21.04</v>
      </c>
      <c r="AA67">
        <v>55.34</v>
      </c>
      <c r="AB67">
        <v>27.66</v>
      </c>
      <c r="AC67">
        <v>2.75</v>
      </c>
      <c r="AD67">
        <v>6.26</v>
      </c>
      <c r="AE67">
        <v>6.26</v>
      </c>
      <c r="AF67">
        <v>1.31</v>
      </c>
    </row>
    <row r="68" spans="1:32">
      <c r="A68" t="s">
        <v>110</v>
      </c>
      <c r="B68" s="75">
        <v>244.26</v>
      </c>
      <c r="C68" s="75">
        <v>57.47</v>
      </c>
      <c r="D68" s="135">
        <f t="shared" ref="D68:D98" si="1">N68+O68+P68</f>
        <v>83.05</v>
      </c>
      <c r="E68" s="75"/>
      <c r="F68" s="78">
        <v>5.81</v>
      </c>
      <c r="G68" s="78">
        <v>5.81</v>
      </c>
      <c r="H68" s="78">
        <v>5.95</v>
      </c>
      <c r="I68">
        <v>115.02</v>
      </c>
      <c r="J68">
        <v>269.41000000000003</v>
      </c>
      <c r="K68">
        <v>100.34</v>
      </c>
      <c r="L68">
        <v>1.1599999999999999</v>
      </c>
      <c r="M68">
        <v>28.28</v>
      </c>
      <c r="N68" s="135">
        <v>28.52</v>
      </c>
      <c r="O68" s="135">
        <v>26.01</v>
      </c>
      <c r="P68" s="135">
        <v>28.52</v>
      </c>
      <c r="Q68">
        <v>1.33</v>
      </c>
      <c r="R68">
        <v>41.41</v>
      </c>
      <c r="S68">
        <v>1.56</v>
      </c>
      <c r="T68">
        <v>14.91</v>
      </c>
      <c r="U68">
        <v>4.97</v>
      </c>
      <c r="V68">
        <v>4.9800000000000004</v>
      </c>
      <c r="W68">
        <v>123.32</v>
      </c>
      <c r="X68">
        <v>24.66</v>
      </c>
      <c r="Y68">
        <v>43.75</v>
      </c>
      <c r="Z68">
        <v>18.82</v>
      </c>
      <c r="AA68">
        <v>42.67</v>
      </c>
      <c r="AB68">
        <v>21.33</v>
      </c>
      <c r="AC68">
        <v>2.76</v>
      </c>
      <c r="AD68">
        <v>6.55</v>
      </c>
      <c r="AE68">
        <v>6.55</v>
      </c>
      <c r="AF68">
        <v>1.31</v>
      </c>
    </row>
    <row r="69" spans="1:32">
      <c r="A69" t="s">
        <v>111</v>
      </c>
      <c r="B69" s="75">
        <v>244.26</v>
      </c>
      <c r="C69" s="75">
        <v>57.47</v>
      </c>
      <c r="D69" s="135">
        <f t="shared" si="1"/>
        <v>66.98</v>
      </c>
      <c r="E69" s="75"/>
      <c r="F69" s="78">
        <v>4.07</v>
      </c>
      <c r="G69" s="78">
        <v>4.07</v>
      </c>
      <c r="H69" s="78">
        <v>4.18</v>
      </c>
      <c r="I69">
        <v>115.02</v>
      </c>
      <c r="J69">
        <v>269.41000000000003</v>
      </c>
      <c r="K69">
        <v>100.34</v>
      </c>
      <c r="L69">
        <v>1.1599999999999999</v>
      </c>
      <c r="M69">
        <v>28.58</v>
      </c>
      <c r="N69" s="135">
        <v>27.62</v>
      </c>
      <c r="O69" s="135">
        <v>15.61</v>
      </c>
      <c r="P69" s="135">
        <v>23.75</v>
      </c>
      <c r="Q69">
        <v>1.33</v>
      </c>
      <c r="R69">
        <v>29.26</v>
      </c>
      <c r="S69">
        <v>1.56</v>
      </c>
      <c r="T69">
        <v>14.99</v>
      </c>
      <c r="U69">
        <v>5</v>
      </c>
      <c r="V69">
        <v>4.99</v>
      </c>
      <c r="W69">
        <v>102.37</v>
      </c>
      <c r="X69">
        <v>20.47</v>
      </c>
      <c r="Y69">
        <v>35.42</v>
      </c>
      <c r="Z69">
        <v>18.09</v>
      </c>
      <c r="AA69">
        <v>32.67</v>
      </c>
      <c r="AB69">
        <v>16.329999999999998</v>
      </c>
      <c r="AC69">
        <v>2.82</v>
      </c>
      <c r="AD69">
        <v>6.79</v>
      </c>
      <c r="AE69">
        <v>6.79</v>
      </c>
      <c r="AF69">
        <v>1.31</v>
      </c>
    </row>
    <row r="70" spans="1:32">
      <c r="A70" t="s">
        <v>112</v>
      </c>
      <c r="B70" s="75">
        <v>244.26</v>
      </c>
      <c r="C70" s="75">
        <v>57.47</v>
      </c>
      <c r="D70" s="135">
        <f t="shared" si="1"/>
        <v>33.92</v>
      </c>
      <c r="E70" s="75"/>
      <c r="F70" s="78">
        <v>2.7</v>
      </c>
      <c r="G70" s="78">
        <v>2.7</v>
      </c>
      <c r="H70" s="78">
        <v>2.77</v>
      </c>
      <c r="I70">
        <v>115.02</v>
      </c>
      <c r="J70">
        <v>269.41000000000003</v>
      </c>
      <c r="K70">
        <v>100.34</v>
      </c>
      <c r="L70">
        <v>1.1599999999999999</v>
      </c>
      <c r="M70">
        <v>28.96</v>
      </c>
      <c r="N70" s="135">
        <v>14.02</v>
      </c>
      <c r="O70" s="135">
        <v>7.28</v>
      </c>
      <c r="P70" s="135">
        <v>12.62</v>
      </c>
      <c r="Q70">
        <v>1.33</v>
      </c>
      <c r="R70">
        <v>18.7</v>
      </c>
      <c r="S70">
        <v>1.56</v>
      </c>
      <c r="T70">
        <v>15.14</v>
      </c>
      <c r="U70">
        <v>5.05</v>
      </c>
      <c r="V70">
        <v>5.03</v>
      </c>
      <c r="W70">
        <v>80.28</v>
      </c>
      <c r="X70">
        <v>16.05</v>
      </c>
      <c r="Y70">
        <v>27.33</v>
      </c>
      <c r="Z70">
        <v>14.76</v>
      </c>
      <c r="AA70">
        <v>19.329999999999998</v>
      </c>
      <c r="AB70">
        <v>9.67</v>
      </c>
      <c r="AC70">
        <v>5.4</v>
      </c>
      <c r="AD70">
        <v>13.06</v>
      </c>
      <c r="AE70">
        <v>13.06</v>
      </c>
      <c r="AF70">
        <v>1.31</v>
      </c>
    </row>
    <row r="71" spans="1:32">
      <c r="A71" t="s">
        <v>113</v>
      </c>
      <c r="B71" s="75">
        <v>244.26</v>
      </c>
      <c r="C71" s="75">
        <v>57.47</v>
      </c>
      <c r="D71" s="135">
        <f t="shared" si="1"/>
        <v>12.07</v>
      </c>
      <c r="E71" s="75"/>
      <c r="F71" s="78">
        <v>1.43</v>
      </c>
      <c r="G71" s="78">
        <v>1.43</v>
      </c>
      <c r="H71" s="78">
        <v>1.47</v>
      </c>
      <c r="I71">
        <v>115.02</v>
      </c>
      <c r="J71">
        <v>269.41000000000003</v>
      </c>
      <c r="K71">
        <v>100.34</v>
      </c>
      <c r="L71">
        <v>1.1599999999999999</v>
      </c>
      <c r="M71">
        <v>25.84</v>
      </c>
      <c r="N71" s="135">
        <v>6.23</v>
      </c>
      <c r="O71" s="135">
        <v>1.04</v>
      </c>
      <c r="P71" s="135">
        <v>4.8</v>
      </c>
      <c r="Q71">
        <v>1.37</v>
      </c>
      <c r="R71">
        <v>10.53</v>
      </c>
      <c r="S71">
        <v>1.52</v>
      </c>
      <c r="T71">
        <v>22.33</v>
      </c>
      <c r="U71">
        <v>7.44</v>
      </c>
      <c r="V71">
        <v>7.44</v>
      </c>
      <c r="W71">
        <v>52.08</v>
      </c>
      <c r="X71">
        <v>10.41</v>
      </c>
      <c r="Y71">
        <v>19.149999999999999</v>
      </c>
      <c r="Z71">
        <v>11.9</v>
      </c>
      <c r="AA71">
        <v>14</v>
      </c>
      <c r="AB71">
        <v>7</v>
      </c>
      <c r="AC71">
        <v>5.37</v>
      </c>
      <c r="AD71">
        <v>13.16</v>
      </c>
      <c r="AE71">
        <v>13.16</v>
      </c>
      <c r="AF71">
        <v>1.31</v>
      </c>
    </row>
    <row r="72" spans="1:32">
      <c r="A72" t="s">
        <v>114</v>
      </c>
      <c r="B72" s="75">
        <v>244.26</v>
      </c>
      <c r="C72" s="75">
        <v>57.47</v>
      </c>
      <c r="D72" s="135">
        <f t="shared" si="1"/>
        <v>0.57999999999999996</v>
      </c>
      <c r="E72" s="75"/>
      <c r="F72" s="78">
        <v>0.6</v>
      </c>
      <c r="G72" s="78">
        <v>0.6</v>
      </c>
      <c r="H72" s="78">
        <v>0.62</v>
      </c>
      <c r="I72">
        <v>115.02</v>
      </c>
      <c r="J72">
        <v>269.41000000000003</v>
      </c>
      <c r="K72">
        <v>100.34</v>
      </c>
      <c r="L72">
        <v>1.1599999999999999</v>
      </c>
      <c r="M72">
        <v>26.16</v>
      </c>
      <c r="N72" s="135">
        <v>0</v>
      </c>
      <c r="O72" s="135">
        <v>0</v>
      </c>
      <c r="P72" s="135">
        <v>0.57999999999999996</v>
      </c>
      <c r="Q72">
        <v>1.37</v>
      </c>
      <c r="R72">
        <v>4.68</v>
      </c>
      <c r="S72">
        <v>1.52</v>
      </c>
      <c r="T72">
        <v>22.02</v>
      </c>
      <c r="U72">
        <v>7.34</v>
      </c>
      <c r="V72">
        <v>7.34</v>
      </c>
      <c r="W72">
        <v>27.49</v>
      </c>
      <c r="X72">
        <v>5.5</v>
      </c>
      <c r="Y72">
        <v>12.36</v>
      </c>
      <c r="Z72">
        <v>8.48</v>
      </c>
      <c r="AA72">
        <v>6</v>
      </c>
      <c r="AB72">
        <v>3</v>
      </c>
      <c r="AC72">
        <v>5.49</v>
      </c>
      <c r="AD72">
        <v>13.23</v>
      </c>
      <c r="AE72">
        <v>13.23</v>
      </c>
      <c r="AF72">
        <v>1.31</v>
      </c>
    </row>
    <row r="73" spans="1:32">
      <c r="A73" t="s">
        <v>115</v>
      </c>
      <c r="B73" s="75">
        <v>244.26</v>
      </c>
      <c r="C73" s="75">
        <v>57.47</v>
      </c>
      <c r="D73" s="135">
        <f t="shared" si="1"/>
        <v>0</v>
      </c>
      <c r="E73" s="75"/>
      <c r="F73" s="78">
        <v>0.13</v>
      </c>
      <c r="G73" s="78">
        <v>0.13</v>
      </c>
      <c r="H73" s="78">
        <v>0.14000000000000001</v>
      </c>
      <c r="I73">
        <v>115.02</v>
      </c>
      <c r="J73">
        <v>269.41000000000003</v>
      </c>
      <c r="K73">
        <v>100.34</v>
      </c>
      <c r="L73">
        <v>1.1599999999999999</v>
      </c>
      <c r="M73">
        <v>26.54</v>
      </c>
      <c r="N73" s="135">
        <v>0</v>
      </c>
      <c r="O73" s="135">
        <v>0</v>
      </c>
      <c r="P73" s="135">
        <v>0</v>
      </c>
      <c r="Q73">
        <v>1.37</v>
      </c>
      <c r="R73">
        <v>1.1100000000000001</v>
      </c>
      <c r="S73">
        <v>1.52</v>
      </c>
      <c r="T73">
        <v>22.06</v>
      </c>
      <c r="U73">
        <v>7.35</v>
      </c>
      <c r="V73">
        <v>7.36</v>
      </c>
      <c r="W73">
        <v>15.47</v>
      </c>
      <c r="X73">
        <v>3.09</v>
      </c>
      <c r="Y73">
        <v>6.47</v>
      </c>
      <c r="Z73">
        <v>4.16</v>
      </c>
      <c r="AA73">
        <v>3.33</v>
      </c>
      <c r="AB73">
        <v>1.67</v>
      </c>
      <c r="AC73">
        <v>5.72</v>
      </c>
      <c r="AD73">
        <v>13.3</v>
      </c>
      <c r="AE73">
        <v>13.3</v>
      </c>
      <c r="AF73">
        <v>1.31</v>
      </c>
    </row>
    <row r="74" spans="1:32">
      <c r="A74" t="s">
        <v>116</v>
      </c>
      <c r="B74" s="75">
        <v>244.26</v>
      </c>
      <c r="C74" s="75">
        <v>57.47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115.02</v>
      </c>
      <c r="J74">
        <v>269.41000000000003</v>
      </c>
      <c r="K74">
        <v>100.34</v>
      </c>
      <c r="L74">
        <v>1.1599999999999999</v>
      </c>
      <c r="M74">
        <v>26.85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1.52</v>
      </c>
      <c r="T74">
        <v>22.09</v>
      </c>
      <c r="U74">
        <v>7.36</v>
      </c>
      <c r="V74">
        <v>7.37</v>
      </c>
      <c r="W74">
        <v>5.36</v>
      </c>
      <c r="X74">
        <v>1.07</v>
      </c>
      <c r="Y74">
        <v>1.49</v>
      </c>
      <c r="Z74">
        <v>0.18</v>
      </c>
      <c r="AA74">
        <v>1.33</v>
      </c>
      <c r="AB74">
        <v>0.67</v>
      </c>
      <c r="AC74">
        <v>5.84</v>
      </c>
      <c r="AD74">
        <v>13.35</v>
      </c>
      <c r="AE74">
        <v>13.35</v>
      </c>
      <c r="AF74">
        <v>1.31</v>
      </c>
    </row>
    <row r="75" spans="1:32">
      <c r="A75" t="s">
        <v>117</v>
      </c>
      <c r="B75" s="75">
        <v>244.26</v>
      </c>
      <c r="C75" s="75">
        <v>57.47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115.02</v>
      </c>
      <c r="J75">
        <v>269.41000000000003</v>
      </c>
      <c r="K75">
        <v>100.34</v>
      </c>
      <c r="L75">
        <v>1.1599999999999999</v>
      </c>
      <c r="M75">
        <v>27.47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23.35</v>
      </c>
      <c r="U75">
        <v>7.78</v>
      </c>
      <c r="V75">
        <v>7.8</v>
      </c>
      <c r="W75">
        <v>1.55</v>
      </c>
      <c r="X75">
        <v>0.31</v>
      </c>
      <c r="Y75">
        <v>0.02</v>
      </c>
      <c r="Z75">
        <v>0</v>
      </c>
      <c r="AA75">
        <v>0</v>
      </c>
      <c r="AB75">
        <v>0</v>
      </c>
      <c r="AC75">
        <v>5.98</v>
      </c>
      <c r="AD75">
        <v>13.8</v>
      </c>
      <c r="AE75">
        <v>13.8</v>
      </c>
      <c r="AF75">
        <v>1.31</v>
      </c>
    </row>
    <row r="76" spans="1:32">
      <c r="A76" t="s">
        <v>118</v>
      </c>
      <c r="B76" s="75">
        <v>244.26</v>
      </c>
      <c r="C76" s="75">
        <v>57.47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115.02</v>
      </c>
      <c r="J76">
        <v>269.41000000000003</v>
      </c>
      <c r="K76">
        <v>100.34</v>
      </c>
      <c r="L76">
        <v>1.1599999999999999</v>
      </c>
      <c r="M76">
        <v>28.01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29.06</v>
      </c>
      <c r="U76">
        <v>9.69</v>
      </c>
      <c r="V76">
        <v>9.68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6.24</v>
      </c>
      <c r="AD76">
        <v>24.51</v>
      </c>
      <c r="AE76">
        <v>24.51</v>
      </c>
      <c r="AF76">
        <v>1.31</v>
      </c>
    </row>
    <row r="77" spans="1:32">
      <c r="A77" t="s">
        <v>119</v>
      </c>
      <c r="B77" s="75">
        <v>244.26</v>
      </c>
      <c r="C77" s="75">
        <v>57.47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115.02</v>
      </c>
      <c r="J77">
        <v>269.41000000000003</v>
      </c>
      <c r="K77">
        <v>100.34</v>
      </c>
      <c r="L77">
        <v>1.1599999999999999</v>
      </c>
      <c r="M77">
        <v>25.54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29.08</v>
      </c>
      <c r="U77">
        <v>9.69</v>
      </c>
      <c r="V77">
        <v>9.69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4.58</v>
      </c>
      <c r="AD77">
        <v>25.69</v>
      </c>
      <c r="AE77">
        <v>25.69</v>
      </c>
      <c r="AF77">
        <v>1.31</v>
      </c>
    </row>
    <row r="78" spans="1:32">
      <c r="A78" t="s">
        <v>120</v>
      </c>
      <c r="B78" s="75">
        <v>244.26</v>
      </c>
      <c r="C78" s="75">
        <v>57.47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115.02</v>
      </c>
      <c r="J78">
        <v>269.41000000000003</v>
      </c>
      <c r="K78">
        <v>100.34</v>
      </c>
      <c r="L78">
        <v>1.1599999999999999</v>
      </c>
      <c r="M78">
        <v>27.03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29.08</v>
      </c>
      <c r="U78">
        <v>9.69</v>
      </c>
      <c r="V78">
        <v>9.69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4.7699999999999996</v>
      </c>
      <c r="AD78">
        <v>26.68</v>
      </c>
      <c r="AE78">
        <v>26.68</v>
      </c>
      <c r="AF78">
        <v>1.31</v>
      </c>
    </row>
    <row r="79" spans="1:32">
      <c r="A79" t="s">
        <v>121</v>
      </c>
      <c r="B79" s="75">
        <v>244.26</v>
      </c>
      <c r="C79" s="75">
        <v>57.47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115.02</v>
      </c>
      <c r="J79">
        <v>269.41000000000003</v>
      </c>
      <c r="K79">
        <v>100.34</v>
      </c>
      <c r="L79">
        <v>1.1599999999999999</v>
      </c>
      <c r="M79">
        <v>28.67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1.48</v>
      </c>
      <c r="T79">
        <v>29.25</v>
      </c>
      <c r="U79">
        <v>9.75</v>
      </c>
      <c r="V79">
        <v>9.74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4.84</v>
      </c>
      <c r="AD79">
        <v>39.880000000000003</v>
      </c>
      <c r="AE79">
        <v>39.880000000000003</v>
      </c>
      <c r="AF79">
        <v>1.31</v>
      </c>
    </row>
    <row r="80" spans="1:32">
      <c r="A80" t="s">
        <v>122</v>
      </c>
      <c r="B80" s="75">
        <v>244.26</v>
      </c>
      <c r="C80" s="75">
        <v>57.47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115.02</v>
      </c>
      <c r="J80">
        <v>269.41000000000003</v>
      </c>
      <c r="K80">
        <v>100.34</v>
      </c>
      <c r="L80">
        <v>1.1599999999999999</v>
      </c>
      <c r="M80">
        <v>30.77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1.48</v>
      </c>
      <c r="T80">
        <v>50.28</v>
      </c>
      <c r="U80">
        <v>16.760000000000002</v>
      </c>
      <c r="V80">
        <v>16.760000000000002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6.88</v>
      </c>
      <c r="AD80">
        <v>40.33</v>
      </c>
      <c r="AE80">
        <v>40.33</v>
      </c>
      <c r="AF80">
        <v>1.31</v>
      </c>
    </row>
    <row r="81" spans="1:32">
      <c r="A81" t="s">
        <v>123</v>
      </c>
      <c r="B81" s="75">
        <v>244.26</v>
      </c>
      <c r="C81" s="75">
        <v>57.47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115.02</v>
      </c>
      <c r="J81">
        <v>269.41000000000003</v>
      </c>
      <c r="K81">
        <v>100.34</v>
      </c>
      <c r="L81">
        <v>1.1599999999999999</v>
      </c>
      <c r="M81">
        <v>31.45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1.48</v>
      </c>
      <c r="T81">
        <v>54.32</v>
      </c>
      <c r="U81">
        <v>18.11</v>
      </c>
      <c r="V81">
        <v>18.100000000000001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7.17</v>
      </c>
      <c r="AD81">
        <v>40.880000000000003</v>
      </c>
      <c r="AE81">
        <v>40.880000000000003</v>
      </c>
      <c r="AF81">
        <v>1.31</v>
      </c>
    </row>
    <row r="82" spans="1:32">
      <c r="A82" t="s">
        <v>124</v>
      </c>
      <c r="B82" s="75">
        <v>244.26</v>
      </c>
      <c r="C82" s="75">
        <v>57.47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115.02</v>
      </c>
      <c r="J82">
        <v>269.41000000000003</v>
      </c>
      <c r="K82">
        <v>100.34</v>
      </c>
      <c r="L82">
        <v>1.1599999999999999</v>
      </c>
      <c r="M82">
        <v>24.14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1.48</v>
      </c>
      <c r="T82">
        <v>58.31</v>
      </c>
      <c r="U82">
        <v>19.440000000000001</v>
      </c>
      <c r="V82">
        <v>19.43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7.25</v>
      </c>
      <c r="AD82">
        <v>41.44</v>
      </c>
      <c r="AE82">
        <v>41.44</v>
      </c>
      <c r="AF82">
        <v>1.31</v>
      </c>
    </row>
    <row r="83" spans="1:32">
      <c r="A83" t="s">
        <v>125</v>
      </c>
      <c r="B83" s="75">
        <v>244.26</v>
      </c>
      <c r="C83" s="75">
        <v>57.47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115.02</v>
      </c>
      <c r="J83">
        <v>269.41000000000003</v>
      </c>
      <c r="K83">
        <v>100.34</v>
      </c>
      <c r="L83">
        <v>1.08</v>
      </c>
      <c r="M83">
        <v>23.52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1.48</v>
      </c>
      <c r="T83">
        <v>61.32</v>
      </c>
      <c r="U83">
        <v>20.440000000000001</v>
      </c>
      <c r="V83">
        <v>20.440000000000001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7.52</v>
      </c>
      <c r="AD83">
        <v>42.12</v>
      </c>
      <c r="AE83">
        <v>42.12</v>
      </c>
      <c r="AF83">
        <v>1.31</v>
      </c>
    </row>
    <row r="84" spans="1:32">
      <c r="A84" t="s">
        <v>126</v>
      </c>
      <c r="B84" s="75">
        <v>244.26</v>
      </c>
      <c r="C84" s="75">
        <v>57.47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115.02</v>
      </c>
      <c r="J84">
        <v>269.41000000000003</v>
      </c>
      <c r="K84">
        <v>100.34</v>
      </c>
      <c r="L84">
        <v>1.08</v>
      </c>
      <c r="M84">
        <v>23.16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1.48</v>
      </c>
      <c r="T84">
        <v>63.31</v>
      </c>
      <c r="U84">
        <v>21.1</v>
      </c>
      <c r="V84">
        <v>21.11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7.66</v>
      </c>
      <c r="AD84">
        <v>42.89</v>
      </c>
      <c r="AE84">
        <v>42.89</v>
      </c>
      <c r="AF84">
        <v>1.31</v>
      </c>
    </row>
    <row r="85" spans="1:32">
      <c r="A85" t="s">
        <v>127</v>
      </c>
      <c r="B85" s="75">
        <v>244.26</v>
      </c>
      <c r="C85" s="75">
        <v>57.47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115.02</v>
      </c>
      <c r="J85">
        <v>269.41000000000003</v>
      </c>
      <c r="K85">
        <v>100.34</v>
      </c>
      <c r="L85">
        <v>1.08</v>
      </c>
      <c r="M85">
        <v>23.1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1.48</v>
      </c>
      <c r="T85">
        <v>65.14</v>
      </c>
      <c r="U85">
        <v>21.71</v>
      </c>
      <c r="V85">
        <v>21.72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7.84</v>
      </c>
      <c r="AD85">
        <v>43.55</v>
      </c>
      <c r="AE85">
        <v>43.55</v>
      </c>
      <c r="AF85">
        <v>1.31</v>
      </c>
    </row>
    <row r="86" spans="1:32">
      <c r="A86" t="s">
        <v>128</v>
      </c>
      <c r="B86" s="75">
        <v>244.26</v>
      </c>
      <c r="C86" s="75">
        <v>57.47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115.02</v>
      </c>
      <c r="J86">
        <v>269.41000000000003</v>
      </c>
      <c r="K86">
        <v>100.34</v>
      </c>
      <c r="L86">
        <v>1.08</v>
      </c>
      <c r="M86">
        <v>29.13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1.48</v>
      </c>
      <c r="T86">
        <v>66.27</v>
      </c>
      <c r="U86">
        <v>22.09</v>
      </c>
      <c r="V86">
        <v>22.09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</v>
      </c>
      <c r="AD86">
        <v>44.01</v>
      </c>
      <c r="AE86">
        <v>44.01</v>
      </c>
      <c r="AF86">
        <v>1.31</v>
      </c>
    </row>
    <row r="87" spans="1:32">
      <c r="A87" t="s">
        <v>129</v>
      </c>
      <c r="B87" s="75">
        <v>244.26</v>
      </c>
      <c r="C87" s="75">
        <v>57.47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115.02</v>
      </c>
      <c r="J87">
        <v>269.41000000000003</v>
      </c>
      <c r="K87">
        <v>100.34</v>
      </c>
      <c r="L87">
        <v>1.08</v>
      </c>
      <c r="M87">
        <v>28.54</v>
      </c>
      <c r="N87" s="135">
        <v>0</v>
      </c>
      <c r="O87" s="135">
        <v>0</v>
      </c>
      <c r="P87" s="135">
        <v>0</v>
      </c>
      <c r="Q87">
        <v>1.33</v>
      </c>
      <c r="R87">
        <v>0</v>
      </c>
      <c r="S87">
        <v>1.43</v>
      </c>
      <c r="T87">
        <v>68.28</v>
      </c>
      <c r="U87">
        <v>22.76</v>
      </c>
      <c r="V87">
        <v>22.76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8.1199999999999992</v>
      </c>
      <c r="AD87">
        <v>44.31</v>
      </c>
      <c r="AE87">
        <v>44.31</v>
      </c>
      <c r="AF87">
        <v>1.31</v>
      </c>
    </row>
    <row r="88" spans="1:32">
      <c r="A88" t="s">
        <v>130</v>
      </c>
      <c r="B88" s="75">
        <v>244.26</v>
      </c>
      <c r="C88" s="75">
        <v>57.47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115.02</v>
      </c>
      <c r="J88">
        <v>269.41000000000003</v>
      </c>
      <c r="K88">
        <v>100.34</v>
      </c>
      <c r="L88">
        <v>1.08</v>
      </c>
      <c r="M88">
        <v>28.52</v>
      </c>
      <c r="N88" s="135">
        <v>0</v>
      </c>
      <c r="O88" s="135">
        <v>0</v>
      </c>
      <c r="P88" s="135">
        <v>0</v>
      </c>
      <c r="Q88">
        <v>1.33</v>
      </c>
      <c r="R88">
        <v>0</v>
      </c>
      <c r="S88">
        <v>1.43</v>
      </c>
      <c r="T88">
        <v>70.36</v>
      </c>
      <c r="U88">
        <v>23.45</v>
      </c>
      <c r="V88">
        <v>23.47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8.27</v>
      </c>
      <c r="AD88">
        <v>55.07</v>
      </c>
      <c r="AE88">
        <v>55.07</v>
      </c>
      <c r="AF88">
        <v>1.31</v>
      </c>
    </row>
    <row r="89" spans="1:32">
      <c r="A89" t="s">
        <v>131</v>
      </c>
      <c r="B89" s="75">
        <v>244.26</v>
      </c>
      <c r="C89" s="75">
        <v>57.47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93.97</v>
      </c>
      <c r="J89">
        <v>269.41000000000003</v>
      </c>
      <c r="K89">
        <v>100.34</v>
      </c>
      <c r="L89">
        <v>1.08</v>
      </c>
      <c r="M89">
        <v>28.55</v>
      </c>
      <c r="N89" s="135">
        <v>0</v>
      </c>
      <c r="O89" s="135">
        <v>0</v>
      </c>
      <c r="P89" s="135">
        <v>0</v>
      </c>
      <c r="Q89">
        <v>1.33</v>
      </c>
      <c r="R89">
        <v>0</v>
      </c>
      <c r="S89">
        <v>1.43</v>
      </c>
      <c r="T89">
        <v>72.319999999999993</v>
      </c>
      <c r="U89">
        <v>24.11</v>
      </c>
      <c r="V89">
        <v>24.1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8.49</v>
      </c>
      <c r="AD89">
        <v>55.7</v>
      </c>
      <c r="AE89">
        <v>55.7</v>
      </c>
      <c r="AF89">
        <v>1.31</v>
      </c>
    </row>
    <row r="90" spans="1:32">
      <c r="A90" t="s">
        <v>132</v>
      </c>
      <c r="B90" s="75">
        <v>244.26</v>
      </c>
      <c r="C90" s="75">
        <v>57.47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269.41000000000003</v>
      </c>
      <c r="K90">
        <v>100.34</v>
      </c>
      <c r="L90">
        <v>1.08</v>
      </c>
      <c r="M90">
        <v>28.56</v>
      </c>
      <c r="N90" s="135">
        <v>0</v>
      </c>
      <c r="O90" s="135">
        <v>0</v>
      </c>
      <c r="P90" s="135">
        <v>0</v>
      </c>
      <c r="Q90">
        <v>1.33</v>
      </c>
      <c r="R90">
        <v>0</v>
      </c>
      <c r="S90">
        <v>1.43</v>
      </c>
      <c r="T90">
        <v>74.14</v>
      </c>
      <c r="U90">
        <v>24.71</v>
      </c>
      <c r="V90">
        <v>24.72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8.7200000000000006</v>
      </c>
      <c r="AD90">
        <v>55.58</v>
      </c>
      <c r="AE90">
        <v>55.58</v>
      </c>
      <c r="AF90">
        <v>1.31</v>
      </c>
    </row>
    <row r="91" spans="1:32">
      <c r="A91" t="s">
        <v>133</v>
      </c>
      <c r="B91" s="75">
        <v>244.26</v>
      </c>
      <c r="C91" s="75">
        <v>57.47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269.41000000000003</v>
      </c>
      <c r="K91">
        <v>100.34</v>
      </c>
      <c r="L91">
        <v>1.01</v>
      </c>
      <c r="M91">
        <v>28.53</v>
      </c>
      <c r="N91" s="135">
        <v>0</v>
      </c>
      <c r="O91" s="135">
        <v>0</v>
      </c>
      <c r="P91" s="135">
        <v>0</v>
      </c>
      <c r="Q91">
        <v>1.25</v>
      </c>
      <c r="R91">
        <v>0</v>
      </c>
      <c r="S91">
        <v>1.43</v>
      </c>
      <c r="T91">
        <v>76.31</v>
      </c>
      <c r="U91">
        <v>25.44</v>
      </c>
      <c r="V91">
        <v>25.43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9.18</v>
      </c>
      <c r="AD91">
        <v>54.92</v>
      </c>
      <c r="AE91">
        <v>54.92</v>
      </c>
      <c r="AF91">
        <v>1.31</v>
      </c>
    </row>
    <row r="92" spans="1:32">
      <c r="A92" t="s">
        <v>134</v>
      </c>
      <c r="B92" s="75">
        <v>244.26</v>
      </c>
      <c r="C92" s="75">
        <v>57.47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269.41000000000003</v>
      </c>
      <c r="K92">
        <v>100.34</v>
      </c>
      <c r="L92">
        <v>1.01</v>
      </c>
      <c r="M92">
        <v>36.14</v>
      </c>
      <c r="N92" s="135">
        <v>0</v>
      </c>
      <c r="O92" s="135">
        <v>0</v>
      </c>
      <c r="P92" s="135">
        <v>0</v>
      </c>
      <c r="Q92">
        <v>1.25</v>
      </c>
      <c r="R92">
        <v>0</v>
      </c>
      <c r="S92">
        <v>1.43</v>
      </c>
      <c r="T92">
        <v>90.17</v>
      </c>
      <c r="U92">
        <v>30.06</v>
      </c>
      <c r="V92">
        <v>30.05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10.46</v>
      </c>
      <c r="AD92">
        <v>54.26</v>
      </c>
      <c r="AE92">
        <v>54.26</v>
      </c>
      <c r="AF92">
        <v>1.31</v>
      </c>
    </row>
    <row r="93" spans="1:32">
      <c r="A93" t="s">
        <v>135</v>
      </c>
      <c r="B93" s="75">
        <v>244.26</v>
      </c>
      <c r="C93" s="75">
        <v>57.47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269.41000000000003</v>
      </c>
      <c r="K93">
        <v>100.34</v>
      </c>
      <c r="L93">
        <v>1.01</v>
      </c>
      <c r="M93">
        <v>35.340000000000003</v>
      </c>
      <c r="N93" s="135">
        <v>0</v>
      </c>
      <c r="O93" s="135">
        <v>0</v>
      </c>
      <c r="P93" s="135">
        <v>0</v>
      </c>
      <c r="Q93">
        <v>1.25</v>
      </c>
      <c r="R93">
        <v>0</v>
      </c>
      <c r="S93">
        <v>1.43</v>
      </c>
      <c r="T93">
        <v>88.74</v>
      </c>
      <c r="U93">
        <v>29.58</v>
      </c>
      <c r="V93">
        <v>29.58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10.91</v>
      </c>
      <c r="AD93">
        <v>50.87</v>
      </c>
      <c r="AE93">
        <v>50.87</v>
      </c>
      <c r="AF93">
        <v>1.31</v>
      </c>
    </row>
    <row r="94" spans="1:32">
      <c r="A94" t="s">
        <v>136</v>
      </c>
      <c r="B94" s="75">
        <v>244.26</v>
      </c>
      <c r="C94" s="75">
        <v>57.47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269.41000000000003</v>
      </c>
      <c r="K94">
        <v>100.34</v>
      </c>
      <c r="L94">
        <v>1.01</v>
      </c>
      <c r="M94">
        <v>35.28</v>
      </c>
      <c r="N94" s="135">
        <v>0</v>
      </c>
      <c r="O94" s="135">
        <v>0</v>
      </c>
      <c r="P94" s="135">
        <v>0</v>
      </c>
      <c r="Q94">
        <v>1.25</v>
      </c>
      <c r="R94">
        <v>0</v>
      </c>
      <c r="S94">
        <v>1.43</v>
      </c>
      <c r="T94">
        <v>86.98</v>
      </c>
      <c r="U94">
        <v>28.99</v>
      </c>
      <c r="V94">
        <v>28.99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11.34</v>
      </c>
      <c r="AD94">
        <v>50.12</v>
      </c>
      <c r="AE94">
        <v>50.12</v>
      </c>
      <c r="AF94">
        <v>1.31</v>
      </c>
    </row>
    <row r="95" spans="1:32">
      <c r="A95" t="s">
        <v>137</v>
      </c>
      <c r="B95" s="75">
        <v>230.27</v>
      </c>
      <c r="C95" s="75">
        <v>57.47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269.41000000000003</v>
      </c>
      <c r="K95">
        <v>100.34</v>
      </c>
      <c r="L95">
        <v>1.01</v>
      </c>
      <c r="M95">
        <v>35.06</v>
      </c>
      <c r="N95" s="135">
        <v>0</v>
      </c>
      <c r="O95" s="135">
        <v>0</v>
      </c>
      <c r="P95" s="135">
        <v>0</v>
      </c>
      <c r="Q95">
        <v>1.25</v>
      </c>
      <c r="R95">
        <v>0</v>
      </c>
      <c r="S95">
        <v>1.43</v>
      </c>
      <c r="T95">
        <v>86.31</v>
      </c>
      <c r="U95">
        <v>28.77</v>
      </c>
      <c r="V95">
        <v>28.77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11.28</v>
      </c>
      <c r="AD95">
        <v>49.86</v>
      </c>
      <c r="AE95">
        <v>49.86</v>
      </c>
      <c r="AF95">
        <v>1.31</v>
      </c>
    </row>
    <row r="96" spans="1:32">
      <c r="A96" t="s">
        <v>138</v>
      </c>
      <c r="B96" s="75">
        <v>213.03</v>
      </c>
      <c r="C96" s="75">
        <v>57.47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269.41000000000003</v>
      </c>
      <c r="K96">
        <v>76.63</v>
      </c>
      <c r="L96">
        <v>1.01</v>
      </c>
      <c r="M96">
        <v>35.35</v>
      </c>
      <c r="N96" s="135">
        <v>0</v>
      </c>
      <c r="O96" s="135">
        <v>0</v>
      </c>
      <c r="P96" s="135">
        <v>0</v>
      </c>
      <c r="Q96">
        <v>1.25</v>
      </c>
      <c r="R96">
        <v>0</v>
      </c>
      <c r="S96">
        <v>1.43</v>
      </c>
      <c r="T96">
        <v>85.13</v>
      </c>
      <c r="U96">
        <v>28.38</v>
      </c>
      <c r="V96">
        <v>28.37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10.93</v>
      </c>
      <c r="AD96">
        <v>48.9</v>
      </c>
      <c r="AE96">
        <v>48.9</v>
      </c>
      <c r="AF96">
        <v>1.31</v>
      </c>
    </row>
    <row r="97" spans="1:36">
      <c r="A97" t="s">
        <v>139</v>
      </c>
      <c r="B97" s="75">
        <v>213.03</v>
      </c>
      <c r="C97" s="75">
        <v>57.47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269.41000000000003</v>
      </c>
      <c r="K97">
        <v>76.63</v>
      </c>
      <c r="L97">
        <v>1.01</v>
      </c>
      <c r="M97">
        <v>35.31</v>
      </c>
      <c r="N97" s="135">
        <v>0</v>
      </c>
      <c r="O97" s="135">
        <v>0</v>
      </c>
      <c r="P97" s="135">
        <v>0</v>
      </c>
      <c r="Q97">
        <v>1.25</v>
      </c>
      <c r="R97">
        <v>0</v>
      </c>
      <c r="S97">
        <v>1.43</v>
      </c>
      <c r="T97">
        <v>84.63</v>
      </c>
      <c r="U97">
        <v>28.21</v>
      </c>
      <c r="V97">
        <v>28.2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10.89</v>
      </c>
      <c r="AD97">
        <v>48.53</v>
      </c>
      <c r="AE97">
        <v>48.53</v>
      </c>
      <c r="AF97">
        <v>1.31</v>
      </c>
    </row>
    <row r="98" spans="1:36">
      <c r="A98" t="s">
        <v>140</v>
      </c>
      <c r="B98" s="75">
        <v>171.64</v>
      </c>
      <c r="C98" s="75">
        <v>57.47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269.41000000000003</v>
      </c>
      <c r="K98">
        <v>76.63</v>
      </c>
      <c r="L98">
        <v>1.01</v>
      </c>
      <c r="M98">
        <v>35.17</v>
      </c>
      <c r="N98" s="135">
        <v>0</v>
      </c>
      <c r="O98" s="135">
        <v>0</v>
      </c>
      <c r="P98" s="135">
        <v>0</v>
      </c>
      <c r="Q98">
        <v>1.25</v>
      </c>
      <c r="R98">
        <v>0</v>
      </c>
      <c r="S98">
        <v>1.43</v>
      </c>
      <c r="T98">
        <v>84.11</v>
      </c>
      <c r="U98">
        <v>28.04</v>
      </c>
      <c r="V98">
        <v>28.03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10.85</v>
      </c>
      <c r="AD98">
        <v>48.27</v>
      </c>
      <c r="AE98">
        <v>48.27</v>
      </c>
      <c r="AF98">
        <v>1.31</v>
      </c>
    </row>
    <row r="99" spans="1:36">
      <c r="A99" t="s">
        <v>141</v>
      </c>
      <c r="B99" s="75">
        <f>SUM(B3:B98)/4000</f>
        <v>5.3172499999999951</v>
      </c>
      <c r="C99" s="75">
        <f t="shared" ref="C99:L99" si="2">SUM(C3:C98)/4000</f>
        <v>1.1493999999999989</v>
      </c>
      <c r="D99" s="135">
        <f t="shared" ref="D99" si="3">SUM(D3:D98)/4000</f>
        <v>0.79060750000000046</v>
      </c>
      <c r="E99" s="75"/>
      <c r="F99" s="78">
        <f t="shared" si="2"/>
        <v>0.10801999999999998</v>
      </c>
      <c r="G99" s="78">
        <f t="shared" si="2"/>
        <v>0.10801999999999998</v>
      </c>
      <c r="H99" s="78">
        <f t="shared" si="2"/>
        <v>0.11072749999999999</v>
      </c>
      <c r="I99">
        <f t="shared" si="2"/>
        <v>2.3436375000000051</v>
      </c>
      <c r="J99">
        <f t="shared" si="2"/>
        <v>5.8615899999999987</v>
      </c>
      <c r="K99">
        <f t="shared" si="2"/>
        <v>2.1760925000000015</v>
      </c>
      <c r="L99">
        <f t="shared" si="2"/>
        <v>2.5104999999999981E-2</v>
      </c>
      <c r="M99">
        <f t="shared" ref="M99:AB99" si="4">SUM(M3:M98)/4000</f>
        <v>0.71176249999999985</v>
      </c>
      <c r="N99" s="135">
        <f t="shared" si="4"/>
        <v>0.26820249999999973</v>
      </c>
      <c r="O99" s="135">
        <f t="shared" si="4"/>
        <v>0.25906749999999978</v>
      </c>
      <c r="P99" s="135">
        <f t="shared" si="4"/>
        <v>0.26333750000000017</v>
      </c>
      <c r="Q99">
        <f t="shared" si="4"/>
        <v>2.9890000000000021E-2</v>
      </c>
      <c r="R99">
        <f t="shared" si="4"/>
        <v>0.89836249999999995</v>
      </c>
      <c r="S99">
        <f t="shared" si="4"/>
        <v>3.5560000000000022E-2</v>
      </c>
      <c r="T99">
        <f t="shared" si="4"/>
        <v>1.1509999999999998</v>
      </c>
      <c r="U99">
        <f t="shared" si="4"/>
        <v>0.38367000000000001</v>
      </c>
      <c r="V99">
        <f t="shared" si="4"/>
        <v>0.38366249999999996</v>
      </c>
      <c r="W99">
        <f t="shared" si="4"/>
        <v>1.7355099999999997</v>
      </c>
      <c r="X99">
        <f t="shared" si="4"/>
        <v>0.3470899999999999</v>
      </c>
      <c r="Y99">
        <f t="shared" si="4"/>
        <v>0.6285599999999999</v>
      </c>
      <c r="Z99">
        <f t="shared" si="4"/>
        <v>0.33535500000000001</v>
      </c>
      <c r="AA99">
        <f t="shared" si="4"/>
        <v>0.58435749999999997</v>
      </c>
      <c r="AB99">
        <f t="shared" si="4"/>
        <v>0.29214250000000003</v>
      </c>
      <c r="AC99">
        <f t="shared" ref="AC99:AJ99" si="5">SUM(AC3:AC98)/4000</f>
        <v>0.16558500000000004</v>
      </c>
      <c r="AD99">
        <f t="shared" si="5"/>
        <v>0.61694250000000017</v>
      </c>
      <c r="AE99">
        <f t="shared" si="5"/>
        <v>0.61694250000000017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19</v>
      </c>
      <c r="C27" s="136">
        <f>'IDT-1 Calculation'!DG27</f>
        <v>-8.0440000000000005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-10.956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54</v>
      </c>
      <c r="C28" s="136">
        <f>'IDT-1 Calculation'!DG28</f>
        <v>-22.861999999999998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-31.138000000000002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115</v>
      </c>
      <c r="C29" s="136">
        <f>'IDT-1 Calculation'!DG29</f>
        <v>-48.686999999999998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-66.313000000000002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143</v>
      </c>
      <c r="C30" s="136">
        <f>'IDT-1 Calculation'!DG30</f>
        <v>-60.540999999999997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-82.459000000000003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111</v>
      </c>
      <c r="C31" s="136">
        <f>'IDT-1 Calculation'!DG31</f>
        <v>-46.993000000000002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-64.007000000000005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166.24600000000001</v>
      </c>
      <c r="C32" s="136">
        <f>'IDT-1 Calculation'!DG32</f>
        <v>-25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-141.24600000000001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85.072000000000003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-85.072000000000003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31.331</v>
      </c>
      <c r="C34" s="136">
        <f>'IDT-1 Calculation'!DG34</f>
        <v>19.411999999999999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-50.742999999999995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4.851</v>
      </c>
      <c r="C35" s="136">
        <f>'IDT-1 Calculation'!DG35</f>
        <v>3.0049999999999999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-7.8559999999999999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6.9550000000000001</v>
      </c>
      <c r="C54" s="136">
        <f>'IDT-1 Calculation'!DG54</f>
        <v>4.3099999999999996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-11.265000000000001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54.027000000000001</v>
      </c>
      <c r="C55" s="136">
        <f>'IDT-1 Calculation'!DG55</f>
        <v>33.473999999999997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-87.501000000000005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123.371</v>
      </c>
      <c r="C56" s="136">
        <f>'IDT-1 Calculation'!DG56</f>
        <v>10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-133.37099999999998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141.40100000000001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-141.40100000000001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129.511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-129.511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135.095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-135.095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135.429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-135.429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83</v>
      </c>
      <c r="C61" s="136">
        <f>'IDT-1 Calculation'!DG61</f>
        <v>-15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-68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84</v>
      </c>
      <c r="C62" s="136">
        <f>'IDT-1 Calculation'!DG62</f>
        <v>-25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-59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57</v>
      </c>
      <c r="C63" s="136">
        <f>'IDT-1 Calculation'!DG63</f>
        <v>-24.132000000000001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-32.868000000000002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69</v>
      </c>
      <c r="C64" s="136">
        <f>'IDT-1 Calculation'!DG64</f>
        <v>-25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72</v>
      </c>
      <c r="C65" s="136">
        <f>'IDT-1 Calculation'!DG65</f>
        <v>-20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108</v>
      </c>
      <c r="C66" s="136">
        <f>'IDT-1 Calculation'!DG66</f>
        <v>-20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-88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94.352999999999994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-94.352999999999994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83.965000000000003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-83.965000000000003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67.480999999999995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-67.480999999999995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33.792000000000002</v>
      </c>
      <c r="C70" s="136">
        <f>'IDT-1 Calculation'!DG70</f>
        <v>15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-48.792000000000002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18.486000000000001</v>
      </c>
      <c r="C71" s="136">
        <f>'IDT-1 Calculation'!DG71</f>
        <v>11.454000000000001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-29.94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15.981</v>
      </c>
      <c r="C72" s="136">
        <f>'IDT-1 Calculation'!DG72</f>
        <v>9.9019999999999992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-25.882999999999999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18.658000000000001</v>
      </c>
      <c r="C73" s="136">
        <f>'IDT-1 Calculation'!DG73</f>
        <v>11.561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-30.219000000000001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3.84</v>
      </c>
      <c r="C74" s="136">
        <f>'IDT-1 Calculation'!DG74</f>
        <v>2.379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-6.2189999999999994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0.47499999999999998</v>
      </c>
      <c r="C83" s="136">
        <f>'IDT-1 Calculation'!DG83</f>
        <v>0.29399999999999998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-0.76899999999999991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13.183999999999999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-13.183999999999999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37.76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-37.76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87.13</v>
      </c>
      <c r="C86" s="136">
        <f>'IDT-1 Calculation'!DG86</f>
        <v>-30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-57.13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101.357</v>
      </c>
      <c r="C87" s="136">
        <f>'IDT-1 Calculation'!DG87</f>
        <v>-30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-71.356999999999999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116.748</v>
      </c>
      <c r="C88" s="136">
        <f>'IDT-1 Calculation'!DG88</f>
        <v>-40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-76.748000000000005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87.149000000000001</v>
      </c>
      <c r="C89" s="136">
        <f>'IDT-1 Calculation'!DG89</f>
        <v>-50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-37.149000000000001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52.529000000000003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-52.529000000000003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59.523000000000003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-59.523000000000003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82.742999999999995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-82.742999999999995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97.866</v>
      </c>
      <c r="C93" s="136">
        <f>'IDT-1 Calculation'!DG93</f>
        <v>-2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-95.866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103.336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-103.336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82</v>
      </c>
      <c r="C95" s="136">
        <f>'IDT-1 Calculation'!DG95</f>
        <v>-7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0.79666125000000021</v>
      </c>
      <c r="C99" s="152">
        <f>SUM(C3:C98)/4000</f>
        <v>-9.4866999999999993E-2</v>
      </c>
      <c r="D99" s="152">
        <f>SUM(D3:D98)/4000</f>
        <v>0</v>
      </c>
      <c r="E99" s="152">
        <f>SUM(E3:E98)/4000</f>
        <v>0</v>
      </c>
      <c r="F99" s="152">
        <f>SUM(F3:F98)/4000</f>
        <v>-0.70179425000000006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281.78086053012584</v>
      </c>
      <c r="L3">
        <v>5.2181492771089291</v>
      </c>
      <c r="M3">
        <v>62.762152614964414</v>
      </c>
      <c r="N3">
        <v>51.22542507936631</v>
      </c>
      <c r="O3">
        <v>72.283479481210449</v>
      </c>
      <c r="P3">
        <v>23.940024792753999</v>
      </c>
      <c r="Q3">
        <v>4.8459436707638108</v>
      </c>
      <c r="R3">
        <v>7.3463342795688442</v>
      </c>
      <c r="S3">
        <v>5.8442483211918992</v>
      </c>
      <c r="T3">
        <v>0</v>
      </c>
      <c r="U3">
        <v>51.743500036873293</v>
      </c>
      <c r="V3">
        <v>3.4545074249720664</v>
      </c>
      <c r="W3">
        <v>4.9994947256875877</v>
      </c>
      <c r="X3">
        <v>22.874860375894311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12.408179401481945</v>
      </c>
      <c r="AG3">
        <v>30.583143208098516</v>
      </c>
      <c r="AH3">
        <v>0</v>
      </c>
      <c r="AI3">
        <v>0</v>
      </c>
      <c r="AJ3">
        <v>0</v>
      </c>
      <c r="AK3">
        <v>23.748182140576077</v>
      </c>
      <c r="AL3">
        <v>1.9065832292404252</v>
      </c>
      <c r="AM3">
        <v>0</v>
      </c>
      <c r="AN3">
        <v>0</v>
      </c>
      <c r="AO3">
        <v>0</v>
      </c>
      <c r="AP3">
        <v>0.50619518847839695</v>
      </c>
      <c r="AQ3">
        <v>0</v>
      </c>
      <c r="AR3">
        <v>12.118124783969945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28.712970162282932</v>
      </c>
      <c r="BB3">
        <f>SUM(B3:AZ3)-BA3</f>
        <v>658.20019161482185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281.78470283904738</v>
      </c>
      <c r="L4">
        <v>5.2181492771089291</v>
      </c>
      <c r="M4">
        <v>62.762152614964414</v>
      </c>
      <c r="N4">
        <v>51.22542507936631</v>
      </c>
      <c r="O4">
        <v>72.283479481210449</v>
      </c>
      <c r="P4">
        <v>23.940024792753999</v>
      </c>
      <c r="Q4">
        <v>4.8459436707638108</v>
      </c>
      <c r="R4">
        <v>4.1724735777443289</v>
      </c>
      <c r="S4">
        <v>5.8442483211918992</v>
      </c>
      <c r="T4">
        <v>0</v>
      </c>
      <c r="U4">
        <v>51.743500036873293</v>
      </c>
      <c r="V4">
        <v>0</v>
      </c>
      <c r="W4">
        <v>4.9994947256875877</v>
      </c>
      <c r="X4">
        <v>14.997890629627159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12.408179401481945</v>
      </c>
      <c r="AG4">
        <v>30.583143208098516</v>
      </c>
      <c r="AH4">
        <v>0</v>
      </c>
      <c r="AI4">
        <v>0</v>
      </c>
      <c r="AJ4">
        <v>0</v>
      </c>
      <c r="AK4">
        <v>23.748182140576077</v>
      </c>
      <c r="AL4">
        <v>1.9065832292404252</v>
      </c>
      <c r="AM4">
        <v>0</v>
      </c>
      <c r="AN4">
        <v>0</v>
      </c>
      <c r="AO4">
        <v>0</v>
      </c>
      <c r="AP4">
        <v>0.50619518847839695</v>
      </c>
      <c r="AQ4">
        <v>0</v>
      </c>
      <c r="AR4">
        <v>12.118124783969945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28.106807647701817</v>
      </c>
      <c r="BB4">
        <f t="shared" ref="BB4:BB67" si="0">SUM(B4:AZ4)-BA4</f>
        <v>644.3048585652607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281.78812962581776</v>
      </c>
      <c r="L5">
        <v>5.2181492771089291</v>
      </c>
      <c r="M5">
        <v>62.762152614964414</v>
      </c>
      <c r="N5">
        <v>51.22542507936631</v>
      </c>
      <c r="O5">
        <v>72.283479481210449</v>
      </c>
      <c r="P5">
        <v>23.940024792753999</v>
      </c>
      <c r="Q5">
        <v>4.8459436707638108</v>
      </c>
      <c r="R5">
        <v>4.1724735777443289</v>
      </c>
      <c r="S5">
        <v>5.8442483211918992</v>
      </c>
      <c r="T5">
        <v>0</v>
      </c>
      <c r="U5">
        <v>51.743500036873293</v>
      </c>
      <c r="V5">
        <v>0</v>
      </c>
      <c r="W5">
        <v>4.9994947256875877</v>
      </c>
      <c r="X5">
        <v>14.997890629627159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12.408179401481945</v>
      </c>
      <c r="AG5">
        <v>30.583143208098516</v>
      </c>
      <c r="AH5">
        <v>0</v>
      </c>
      <c r="AI5">
        <v>0</v>
      </c>
      <c r="AJ5">
        <v>0</v>
      </c>
      <c r="AK5">
        <v>23.748182140576077</v>
      </c>
      <c r="AL5">
        <v>1.9065832292404252</v>
      </c>
      <c r="AM5">
        <v>0</v>
      </c>
      <c r="AN5">
        <v>0</v>
      </c>
      <c r="AO5">
        <v>0</v>
      </c>
      <c r="AP5">
        <v>0.50619518847839695</v>
      </c>
      <c r="AQ5">
        <v>0</v>
      </c>
      <c r="AR5">
        <v>2.9083501314965563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27.721982306915393</v>
      </c>
      <c r="BB5">
        <f t="shared" si="0"/>
        <v>635.48333604034417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281.78470283904738</v>
      </c>
      <c r="L6">
        <v>5.2181492771089291</v>
      </c>
      <c r="M6">
        <v>62.762152614964414</v>
      </c>
      <c r="N6">
        <v>51.22542507936631</v>
      </c>
      <c r="O6">
        <v>72.283479481210449</v>
      </c>
      <c r="P6">
        <v>23.940024792753999</v>
      </c>
      <c r="Q6">
        <v>4.8459436707638108</v>
      </c>
      <c r="R6">
        <v>4.1724735777443289</v>
      </c>
      <c r="S6">
        <v>5.8442483211918992</v>
      </c>
      <c r="T6">
        <v>0</v>
      </c>
      <c r="U6">
        <v>51.743500036873293</v>
      </c>
      <c r="V6">
        <v>0</v>
      </c>
      <c r="W6">
        <v>4.9994947256875877</v>
      </c>
      <c r="X6">
        <v>14.997890629627159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12.408179401481945</v>
      </c>
      <c r="AG6">
        <v>30.583143208098516</v>
      </c>
      <c r="AH6">
        <v>0</v>
      </c>
      <c r="AI6">
        <v>0</v>
      </c>
      <c r="AJ6">
        <v>0</v>
      </c>
      <c r="AK6">
        <v>23.748182140576077</v>
      </c>
      <c r="AL6">
        <v>1.9065832292404252</v>
      </c>
      <c r="AM6">
        <v>0</v>
      </c>
      <c r="AN6">
        <v>0</v>
      </c>
      <c r="AO6">
        <v>0</v>
      </c>
      <c r="AP6">
        <v>0.50619518847839695</v>
      </c>
      <c r="AQ6">
        <v>0</v>
      </c>
      <c r="AR6">
        <v>1.4541750657482782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27.661054549480152</v>
      </c>
      <c r="BB6">
        <f t="shared" si="0"/>
        <v>634.08666194526063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281.78812962581776</v>
      </c>
      <c r="L7">
        <v>5.2181492771089291</v>
      </c>
      <c r="M7">
        <v>62.762152614964414</v>
      </c>
      <c r="N7">
        <v>51.22542507936631</v>
      </c>
      <c r="O7">
        <v>72.283479481210449</v>
      </c>
      <c r="P7">
        <v>23.940024792753999</v>
      </c>
      <c r="Q7">
        <v>4.8459436707638108</v>
      </c>
      <c r="R7">
        <v>6.9987313808994145</v>
      </c>
      <c r="S7">
        <v>5.8442483211918992</v>
      </c>
      <c r="T7">
        <v>0</v>
      </c>
      <c r="U7">
        <v>51.743500036873293</v>
      </c>
      <c r="V7">
        <v>0</v>
      </c>
      <c r="W7">
        <v>4.9994947256875877</v>
      </c>
      <c r="X7">
        <v>14.997890629627159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12.408179401481945</v>
      </c>
      <c r="AG7">
        <v>30.583143208098516</v>
      </c>
      <c r="AH7">
        <v>0</v>
      </c>
      <c r="AI7">
        <v>0</v>
      </c>
      <c r="AJ7">
        <v>0</v>
      </c>
      <c r="AK7">
        <v>23.748182140576077</v>
      </c>
      <c r="AL7">
        <v>1.9065832292404252</v>
      </c>
      <c r="AM7">
        <v>0</v>
      </c>
      <c r="AN7">
        <v>0</v>
      </c>
      <c r="AO7">
        <v>0</v>
      </c>
      <c r="AP7">
        <v>0.50619518847839695</v>
      </c>
      <c r="AQ7">
        <v>0</v>
      </c>
      <c r="AR7">
        <v>1.4541750657482782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27.779335365338998</v>
      </c>
      <c r="BB7">
        <f t="shared" si="0"/>
        <v>636.79806571932716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281.78470283904738</v>
      </c>
      <c r="L8">
        <v>5.2181492771089291</v>
      </c>
      <c r="M8">
        <v>62.762152614964414</v>
      </c>
      <c r="N8">
        <v>51.22542507936631</v>
      </c>
      <c r="O8">
        <v>72.283479481210449</v>
      </c>
      <c r="P8">
        <v>23.940024792753999</v>
      </c>
      <c r="Q8">
        <v>4.8459436707638108</v>
      </c>
      <c r="R8">
        <v>6.9987313808994145</v>
      </c>
      <c r="S8">
        <v>5.8442483211918992</v>
      </c>
      <c r="T8">
        <v>0</v>
      </c>
      <c r="U8">
        <v>51.743500036873293</v>
      </c>
      <c r="V8">
        <v>0</v>
      </c>
      <c r="W8">
        <v>4.9994947256875877</v>
      </c>
      <c r="X8">
        <v>14.997890629627159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12.408179401481945</v>
      </c>
      <c r="AG8">
        <v>30.583143208098516</v>
      </c>
      <c r="AH8">
        <v>0</v>
      </c>
      <c r="AI8">
        <v>0</v>
      </c>
      <c r="AJ8">
        <v>0</v>
      </c>
      <c r="AK8">
        <v>23.748182140576077</v>
      </c>
      <c r="AL8">
        <v>1.9065832292404252</v>
      </c>
      <c r="AM8">
        <v>0</v>
      </c>
      <c r="AN8">
        <v>0</v>
      </c>
      <c r="AO8">
        <v>0</v>
      </c>
      <c r="AP8">
        <v>0.50619518847839695</v>
      </c>
      <c r="AQ8">
        <v>0</v>
      </c>
      <c r="AR8">
        <v>1.4541750657482782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27.779192125652035</v>
      </c>
      <c r="BB8">
        <f t="shared" si="0"/>
        <v>636.79478217224391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281.78812962581776</v>
      </c>
      <c r="L9">
        <v>5.2181492771089291</v>
      </c>
      <c r="M9">
        <v>62.762152614964414</v>
      </c>
      <c r="N9">
        <v>51.22542507936631</v>
      </c>
      <c r="O9">
        <v>72.283479481210449</v>
      </c>
      <c r="P9">
        <v>23.940024792753999</v>
      </c>
      <c r="Q9">
        <v>5.1224828279004386</v>
      </c>
      <c r="R9">
        <v>6.9987313808994145</v>
      </c>
      <c r="S9">
        <v>5.8442483211918992</v>
      </c>
      <c r="T9">
        <v>0</v>
      </c>
      <c r="U9">
        <v>51.743500036873293</v>
      </c>
      <c r="V9">
        <v>0</v>
      </c>
      <c r="W9">
        <v>4.9994947256875877</v>
      </c>
      <c r="X9">
        <v>14.997890629627159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12.408179401481945</v>
      </c>
      <c r="AG9">
        <v>30.583143208098516</v>
      </c>
      <c r="AH9">
        <v>0</v>
      </c>
      <c r="AI9">
        <v>0</v>
      </c>
      <c r="AJ9">
        <v>0</v>
      </c>
      <c r="AK9">
        <v>23.748182140576077</v>
      </c>
      <c r="AL9">
        <v>1.9065832292404252</v>
      </c>
      <c r="AM9">
        <v>0</v>
      </c>
      <c r="AN9">
        <v>0</v>
      </c>
      <c r="AO9">
        <v>0</v>
      </c>
      <c r="AP9">
        <v>0.50619518847839695</v>
      </c>
      <c r="AQ9">
        <v>0</v>
      </c>
      <c r="AR9">
        <v>1.4541750657482782</v>
      </c>
      <c r="AS9">
        <v>2.0671941264871636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27.571169696216767</v>
      </c>
      <c r="BB9">
        <f t="shared" si="0"/>
        <v>632.02619145729557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281.78470283904738</v>
      </c>
      <c r="L10">
        <v>5.2181492771089291</v>
      </c>
      <c r="M10">
        <v>62.762152614964414</v>
      </c>
      <c r="N10">
        <v>51.22542507936631</v>
      </c>
      <c r="O10">
        <v>72.283479481210449</v>
      </c>
      <c r="P10">
        <v>23.940024792753999</v>
      </c>
      <c r="Q10">
        <v>5.1224828279004386</v>
      </c>
      <c r="R10">
        <v>6.9987313808994145</v>
      </c>
      <c r="S10">
        <v>5.8442483211918992</v>
      </c>
      <c r="T10">
        <v>0</v>
      </c>
      <c r="U10">
        <v>51.743500036873293</v>
      </c>
      <c r="V10">
        <v>0</v>
      </c>
      <c r="W10">
        <v>4.9994947256875877</v>
      </c>
      <c r="X10">
        <v>14.997890629627159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12.408179401481945</v>
      </c>
      <c r="AG10">
        <v>30.583143208098516</v>
      </c>
      <c r="AH10">
        <v>0</v>
      </c>
      <c r="AI10">
        <v>0</v>
      </c>
      <c r="AJ10">
        <v>0</v>
      </c>
      <c r="AK10">
        <v>23.748182140576077</v>
      </c>
      <c r="AL10">
        <v>1.9065832292404252</v>
      </c>
      <c r="AM10">
        <v>0</v>
      </c>
      <c r="AN10">
        <v>0</v>
      </c>
      <c r="AO10">
        <v>0</v>
      </c>
      <c r="AP10">
        <v>0.50619518847839695</v>
      </c>
      <c r="AQ10">
        <v>0</v>
      </c>
      <c r="AR10">
        <v>1.4541750657482782</v>
      </c>
      <c r="AS10">
        <v>2.0671941264871636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27.571026456529804</v>
      </c>
      <c r="BB10">
        <f t="shared" si="0"/>
        <v>632.0229079102121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281.78812962581776</v>
      </c>
      <c r="L11">
        <v>5.2181492771089291</v>
      </c>
      <c r="M11">
        <v>62.762152614964414</v>
      </c>
      <c r="N11">
        <v>51.22542507936631</v>
      </c>
      <c r="O11">
        <v>72.283479481210449</v>
      </c>
      <c r="P11">
        <v>23.940024792753999</v>
      </c>
      <c r="Q11">
        <v>5.1224828279004386</v>
      </c>
      <c r="R11">
        <v>6.4769484299073143</v>
      </c>
      <c r="S11">
        <v>5.6441212201392306</v>
      </c>
      <c r="T11">
        <v>0</v>
      </c>
      <c r="U11">
        <v>51.743500036873293</v>
      </c>
      <c r="V11">
        <v>0</v>
      </c>
      <c r="W11">
        <v>4.9994947256875877</v>
      </c>
      <c r="X11">
        <v>14.997890629627159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12.408179401481945</v>
      </c>
      <c r="AG11">
        <v>30.583143208098516</v>
      </c>
      <c r="AH11">
        <v>0</v>
      </c>
      <c r="AI11">
        <v>0</v>
      </c>
      <c r="AJ11">
        <v>0</v>
      </c>
      <c r="AK11">
        <v>23.748182140576077</v>
      </c>
      <c r="AL11">
        <v>1.9065832292404252</v>
      </c>
      <c r="AM11">
        <v>0</v>
      </c>
      <c r="AN11">
        <v>0</v>
      </c>
      <c r="AO11">
        <v>0</v>
      </c>
      <c r="AP11">
        <v>0.50619518847839695</v>
      </c>
      <c r="AQ11">
        <v>0</v>
      </c>
      <c r="AR11">
        <v>1.4541750657482782</v>
      </c>
      <c r="AS11">
        <v>2.0671941264871636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27.540993856041293</v>
      </c>
      <c r="BB11">
        <f t="shared" si="0"/>
        <v>631.33445724542639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281.78470283904738</v>
      </c>
      <c r="L12">
        <v>5.2181492771089291</v>
      </c>
      <c r="M12">
        <v>62.762152614964414</v>
      </c>
      <c r="N12">
        <v>51.22542507936631</v>
      </c>
      <c r="O12">
        <v>72.283479481210449</v>
      </c>
      <c r="P12">
        <v>23.940024792753999</v>
      </c>
      <c r="Q12">
        <v>5.1224828279004386</v>
      </c>
      <c r="R12">
        <v>6.4769484299073143</v>
      </c>
      <c r="S12">
        <v>5.6441212201392306</v>
      </c>
      <c r="T12">
        <v>0</v>
      </c>
      <c r="U12">
        <v>51.743500036873293</v>
      </c>
      <c r="V12">
        <v>0</v>
      </c>
      <c r="W12">
        <v>4.9994947256875877</v>
      </c>
      <c r="X12">
        <v>14.997890629627159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12.408179401481945</v>
      </c>
      <c r="AG12">
        <v>30.583143208098516</v>
      </c>
      <c r="AH12">
        <v>0</v>
      </c>
      <c r="AI12">
        <v>0</v>
      </c>
      <c r="AJ12">
        <v>0</v>
      </c>
      <c r="AK12">
        <v>23.748182140576077</v>
      </c>
      <c r="AL12">
        <v>1.9065832292404252</v>
      </c>
      <c r="AM12">
        <v>0</v>
      </c>
      <c r="AN12">
        <v>0</v>
      </c>
      <c r="AO12">
        <v>0</v>
      </c>
      <c r="AP12">
        <v>0.50619518847839695</v>
      </c>
      <c r="AQ12">
        <v>0</v>
      </c>
      <c r="AR12">
        <v>1.4541750657482782</v>
      </c>
      <c r="AS12">
        <v>2.0671941264871636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27.54085061635433</v>
      </c>
      <c r="BB12">
        <f t="shared" si="0"/>
        <v>631.33117369834292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281.78812962581776</v>
      </c>
      <c r="L13">
        <v>5.2181492771089291</v>
      </c>
      <c r="M13">
        <v>62.762152614964414</v>
      </c>
      <c r="N13">
        <v>51.22542507936631</v>
      </c>
      <c r="O13">
        <v>72.283479481210449</v>
      </c>
      <c r="P13">
        <v>23.940024792753999</v>
      </c>
      <c r="Q13">
        <v>5.1224828279004386</v>
      </c>
      <c r="R13">
        <v>3.9969150753986447</v>
      </c>
      <c r="S13">
        <v>5.8271160417700036</v>
      </c>
      <c r="T13">
        <v>0</v>
      </c>
      <c r="U13">
        <v>51.743500036873293</v>
      </c>
      <c r="V13">
        <v>0</v>
      </c>
      <c r="W13">
        <v>4.9994947256875877</v>
      </c>
      <c r="X13">
        <v>14.997890629627159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12.408179401481945</v>
      </c>
      <c r="AG13">
        <v>30.583143208098516</v>
      </c>
      <c r="AH13">
        <v>0</v>
      </c>
      <c r="AI13">
        <v>0</v>
      </c>
      <c r="AJ13">
        <v>0</v>
      </c>
      <c r="AK13">
        <v>23.748182140576077</v>
      </c>
      <c r="AL13">
        <v>1.9065832292404252</v>
      </c>
      <c r="AM13">
        <v>0</v>
      </c>
      <c r="AN13">
        <v>0</v>
      </c>
      <c r="AO13">
        <v>0</v>
      </c>
      <c r="AP13">
        <v>0.50619518847839695</v>
      </c>
      <c r="AQ13">
        <v>0</v>
      </c>
      <c r="AR13">
        <v>1.4541750657482782</v>
      </c>
      <c r="AS13">
        <v>2.3625073112085158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27.457321736488353</v>
      </c>
      <c r="BB13">
        <f t="shared" si="0"/>
        <v>629.41640401682264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281.78470283904738</v>
      </c>
      <c r="L14">
        <v>5.2181492771089291</v>
      </c>
      <c r="M14">
        <v>62.762152614964414</v>
      </c>
      <c r="N14">
        <v>51.22542507936631</v>
      </c>
      <c r="O14">
        <v>72.283479481210449</v>
      </c>
      <c r="P14">
        <v>23.940024792753999</v>
      </c>
      <c r="Q14">
        <v>5.1224828279004386</v>
      </c>
      <c r="R14">
        <v>3.9969150753986447</v>
      </c>
      <c r="S14">
        <v>5.8271160417700036</v>
      </c>
      <c r="T14">
        <v>0</v>
      </c>
      <c r="U14">
        <v>51.743500036873293</v>
      </c>
      <c r="V14">
        <v>0</v>
      </c>
      <c r="W14">
        <v>4.9994947256875877</v>
      </c>
      <c r="X14">
        <v>14.997890629627159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12.408179401481945</v>
      </c>
      <c r="AG14">
        <v>30.583143208098516</v>
      </c>
      <c r="AH14">
        <v>0</v>
      </c>
      <c r="AI14">
        <v>0</v>
      </c>
      <c r="AJ14">
        <v>0</v>
      </c>
      <c r="AK14">
        <v>23.748182140576077</v>
      </c>
      <c r="AL14">
        <v>1.9065832292404252</v>
      </c>
      <c r="AM14">
        <v>0</v>
      </c>
      <c r="AN14">
        <v>0</v>
      </c>
      <c r="AO14">
        <v>0</v>
      </c>
      <c r="AP14">
        <v>0.50619518847839695</v>
      </c>
      <c r="AQ14">
        <v>0</v>
      </c>
      <c r="AR14">
        <v>1.4541750657482782</v>
      </c>
      <c r="AS14">
        <v>2.3625073112085158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27.45717849680139</v>
      </c>
      <c r="BB14">
        <f t="shared" si="0"/>
        <v>629.4131204697394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281.78812962581776</v>
      </c>
      <c r="L15">
        <v>5.2181492771089291</v>
      </c>
      <c r="M15">
        <v>62.762152614964414</v>
      </c>
      <c r="N15">
        <v>51.22542507936631</v>
      </c>
      <c r="O15">
        <v>72.283479481210449</v>
      </c>
      <c r="P15">
        <v>23.940024792753999</v>
      </c>
      <c r="Q15">
        <v>5.1224828279004386</v>
      </c>
      <c r="R15">
        <v>3.9969150753986447</v>
      </c>
      <c r="S15">
        <v>5.9991238983844584</v>
      </c>
      <c r="T15">
        <v>0</v>
      </c>
      <c r="U15">
        <v>51.743500036873293</v>
      </c>
      <c r="V15">
        <v>0</v>
      </c>
      <c r="W15">
        <v>4.9994947256875877</v>
      </c>
      <c r="X15">
        <v>14.997890629627159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12.408179401481945</v>
      </c>
      <c r="AG15">
        <v>30.583143208098516</v>
      </c>
      <c r="AH15">
        <v>0</v>
      </c>
      <c r="AI15">
        <v>0</v>
      </c>
      <c r="AJ15">
        <v>0</v>
      </c>
      <c r="AK15">
        <v>23.748182140576077</v>
      </c>
      <c r="AL15">
        <v>1.9065832292404252</v>
      </c>
      <c r="AM15">
        <v>0</v>
      </c>
      <c r="AN15">
        <v>0</v>
      </c>
      <c r="AO15">
        <v>0</v>
      </c>
      <c r="AP15">
        <v>0.50619518847839695</v>
      </c>
      <c r="AQ15">
        <v>0</v>
      </c>
      <c r="AR15">
        <v>1.4541750657482782</v>
      </c>
      <c r="AS15">
        <v>2.3625073112085158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27.464511664894836</v>
      </c>
      <c r="BB15">
        <f t="shared" si="0"/>
        <v>629.58122194503062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281.78470283904738</v>
      </c>
      <c r="L16">
        <v>5.2181492771089291</v>
      </c>
      <c r="M16">
        <v>62.762152614964414</v>
      </c>
      <c r="N16">
        <v>51.22542507936631</v>
      </c>
      <c r="O16">
        <v>72.283479481210449</v>
      </c>
      <c r="P16">
        <v>23.940024792753999</v>
      </c>
      <c r="Q16">
        <v>5.1224828279004386</v>
      </c>
      <c r="R16">
        <v>3.9969150753986447</v>
      </c>
      <c r="S16">
        <v>5.9991238983844584</v>
      </c>
      <c r="T16">
        <v>0</v>
      </c>
      <c r="U16">
        <v>51.743500036873293</v>
      </c>
      <c r="V16">
        <v>0</v>
      </c>
      <c r="W16">
        <v>4.9994947256875877</v>
      </c>
      <c r="X16">
        <v>14.997890629627159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12.408179401481945</v>
      </c>
      <c r="AG16">
        <v>30.583143208098516</v>
      </c>
      <c r="AH16">
        <v>0</v>
      </c>
      <c r="AI16">
        <v>0</v>
      </c>
      <c r="AJ16">
        <v>0</v>
      </c>
      <c r="AK16">
        <v>23.748182140576077</v>
      </c>
      <c r="AL16">
        <v>1.9065832292404252</v>
      </c>
      <c r="AM16">
        <v>0</v>
      </c>
      <c r="AN16">
        <v>0</v>
      </c>
      <c r="AO16">
        <v>0</v>
      </c>
      <c r="AP16">
        <v>0.50619518847839695</v>
      </c>
      <c r="AQ16">
        <v>0</v>
      </c>
      <c r="AR16">
        <v>1.4541750657482782</v>
      </c>
      <c r="AS16">
        <v>2.3625073112085158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27.464368425207873</v>
      </c>
      <c r="BB16">
        <f t="shared" si="0"/>
        <v>629.57793839794715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281.78812962581776</v>
      </c>
      <c r="L17">
        <v>5.2181492771089291</v>
      </c>
      <c r="M17">
        <v>62.762152614964414</v>
      </c>
      <c r="N17">
        <v>51.22542507936631</v>
      </c>
      <c r="O17">
        <v>72.283479481210449</v>
      </c>
      <c r="P17">
        <v>23.940024792753999</v>
      </c>
      <c r="Q17">
        <v>5.1224828279004386</v>
      </c>
      <c r="R17">
        <v>3.9969150753986447</v>
      </c>
      <c r="S17">
        <v>5.8442483211918992</v>
      </c>
      <c r="T17">
        <v>0</v>
      </c>
      <c r="U17">
        <v>51.743500036873293</v>
      </c>
      <c r="V17">
        <v>0</v>
      </c>
      <c r="W17">
        <v>4.9994947256875877</v>
      </c>
      <c r="X17">
        <v>14.997890629627159</v>
      </c>
      <c r="Y17">
        <v>0</v>
      </c>
      <c r="Z17">
        <v>0</v>
      </c>
      <c r="AA17">
        <v>0</v>
      </c>
      <c r="AB17">
        <v>0</v>
      </c>
      <c r="AC17">
        <v>2.8298862874139004</v>
      </c>
      <c r="AD17">
        <v>0</v>
      </c>
      <c r="AE17">
        <v>0</v>
      </c>
      <c r="AF17">
        <v>12.408179401481945</v>
      </c>
      <c r="AG17">
        <v>30.583143208098516</v>
      </c>
      <c r="AH17">
        <v>0</v>
      </c>
      <c r="AI17">
        <v>0</v>
      </c>
      <c r="AJ17">
        <v>0</v>
      </c>
      <c r="AK17">
        <v>23.748182140576077</v>
      </c>
      <c r="AL17">
        <v>1.9065832292404252</v>
      </c>
      <c r="AM17">
        <v>0</v>
      </c>
      <c r="AN17">
        <v>0</v>
      </c>
      <c r="AO17">
        <v>0</v>
      </c>
      <c r="AP17">
        <v>0.50619518847839695</v>
      </c>
      <c r="AQ17">
        <v>0</v>
      </c>
      <c r="AR17">
        <v>1.4541750657482782</v>
      </c>
      <c r="AS17">
        <v>2.9531341390106447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27.601015313984213</v>
      </c>
      <c r="BB17">
        <f t="shared" si="0"/>
        <v>632.71035583396474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281.78470283904738</v>
      </c>
      <c r="L18">
        <v>5.2181492771089291</v>
      </c>
      <c r="M18">
        <v>62.762152614964414</v>
      </c>
      <c r="N18">
        <v>51.22542507936631</v>
      </c>
      <c r="O18">
        <v>72.283479481210449</v>
      </c>
      <c r="P18">
        <v>23.940024792753999</v>
      </c>
      <c r="Q18">
        <v>5.1224828279004386</v>
      </c>
      <c r="R18">
        <v>3.9969150753986447</v>
      </c>
      <c r="S18">
        <v>5.8442483211918992</v>
      </c>
      <c r="T18">
        <v>0</v>
      </c>
      <c r="U18">
        <v>51.743500036873293</v>
      </c>
      <c r="V18">
        <v>0</v>
      </c>
      <c r="W18">
        <v>4.9994947256875877</v>
      </c>
      <c r="X18">
        <v>14.997890629627159</v>
      </c>
      <c r="Y18">
        <v>0</v>
      </c>
      <c r="Z18">
        <v>0</v>
      </c>
      <c r="AA18">
        <v>0</v>
      </c>
      <c r="AB18">
        <v>0</v>
      </c>
      <c r="AC18">
        <v>4.3014274613859316</v>
      </c>
      <c r="AD18">
        <v>0</v>
      </c>
      <c r="AE18">
        <v>0</v>
      </c>
      <c r="AF18">
        <v>12.408179401481945</v>
      </c>
      <c r="AG18">
        <v>30.583143208098516</v>
      </c>
      <c r="AH18">
        <v>0</v>
      </c>
      <c r="AI18">
        <v>0</v>
      </c>
      <c r="AJ18">
        <v>0</v>
      </c>
      <c r="AK18">
        <v>23.748182140576077</v>
      </c>
      <c r="AL18">
        <v>1.9065832292404252</v>
      </c>
      <c r="AM18">
        <v>0</v>
      </c>
      <c r="AN18">
        <v>0</v>
      </c>
      <c r="AO18">
        <v>0</v>
      </c>
      <c r="AP18">
        <v>0.50619518847839695</v>
      </c>
      <c r="AQ18">
        <v>0</v>
      </c>
      <c r="AR18">
        <v>1.4541750657482782</v>
      </c>
      <c r="AS18">
        <v>2.9531341390106447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27.662382495369279</v>
      </c>
      <c r="BB18">
        <f t="shared" si="0"/>
        <v>634.11710303978145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278.19923636567705</v>
      </c>
      <c r="L19">
        <v>5.2181492771089291</v>
      </c>
      <c r="M19">
        <v>62.762152614964414</v>
      </c>
      <c r="N19">
        <v>51.22542507936631</v>
      </c>
      <c r="O19">
        <v>72.283479481210449</v>
      </c>
      <c r="P19">
        <v>23.940024792753999</v>
      </c>
      <c r="Q19">
        <v>4.7782002324890112</v>
      </c>
      <c r="R19">
        <v>4.1724735777443289</v>
      </c>
      <c r="S19">
        <v>5.8442483211918992</v>
      </c>
      <c r="T19">
        <v>0</v>
      </c>
      <c r="U19">
        <v>51.743500036873293</v>
      </c>
      <c r="V19">
        <v>0</v>
      </c>
      <c r="W19">
        <v>4.9994947256875877</v>
      </c>
      <c r="X19">
        <v>14.997890629627159</v>
      </c>
      <c r="Y19">
        <v>0</v>
      </c>
      <c r="Z19">
        <v>0</v>
      </c>
      <c r="AA19">
        <v>0</v>
      </c>
      <c r="AB19">
        <v>0</v>
      </c>
      <c r="AC19">
        <v>4.3014274613859316</v>
      </c>
      <c r="AD19">
        <v>0</v>
      </c>
      <c r="AE19">
        <v>0</v>
      </c>
      <c r="AF19">
        <v>12.408179401481945</v>
      </c>
      <c r="AG19">
        <v>30.583143208098516</v>
      </c>
      <c r="AH19">
        <v>0</v>
      </c>
      <c r="AI19">
        <v>0</v>
      </c>
      <c r="AJ19">
        <v>0</v>
      </c>
      <c r="AK19">
        <v>23.748182140576077</v>
      </c>
      <c r="AL19">
        <v>1.9065832292404252</v>
      </c>
      <c r="AM19">
        <v>0</v>
      </c>
      <c r="AN19">
        <v>0</v>
      </c>
      <c r="AO19">
        <v>0</v>
      </c>
      <c r="AP19">
        <v>0.50619518847839695</v>
      </c>
      <c r="AQ19">
        <v>0</v>
      </c>
      <c r="AR19">
        <v>1.4541750657482782</v>
      </c>
      <c r="AS19">
        <v>2.9531341390106447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27.505457329692248</v>
      </c>
      <c r="BB19">
        <f t="shared" si="0"/>
        <v>630.51983763902228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276.77676022557836</v>
      </c>
      <c r="L20">
        <v>5.2181492771089291</v>
      </c>
      <c r="M20">
        <v>62.762152614964414</v>
      </c>
      <c r="N20">
        <v>51.22542507936631</v>
      </c>
      <c r="O20">
        <v>72.283479481210449</v>
      </c>
      <c r="P20">
        <v>23.940024792753999</v>
      </c>
      <c r="Q20">
        <v>4.7782002324890112</v>
      </c>
      <c r="R20">
        <v>4.1724735777443289</v>
      </c>
      <c r="S20">
        <v>5.8442483211918992</v>
      </c>
      <c r="T20">
        <v>0</v>
      </c>
      <c r="U20">
        <v>51.743500036873293</v>
      </c>
      <c r="V20">
        <v>0</v>
      </c>
      <c r="W20">
        <v>4.9994947256875877</v>
      </c>
      <c r="X20">
        <v>14.997890629627159</v>
      </c>
      <c r="Y20">
        <v>0</v>
      </c>
      <c r="Z20">
        <v>0</v>
      </c>
      <c r="AA20">
        <v>0</v>
      </c>
      <c r="AB20">
        <v>0</v>
      </c>
      <c r="AC20">
        <v>4.3014274613859316</v>
      </c>
      <c r="AD20">
        <v>0</v>
      </c>
      <c r="AE20">
        <v>0</v>
      </c>
      <c r="AF20">
        <v>12.408179401481945</v>
      </c>
      <c r="AG20">
        <v>30.583143208098516</v>
      </c>
      <c r="AH20">
        <v>0</v>
      </c>
      <c r="AI20">
        <v>0</v>
      </c>
      <c r="AJ20">
        <v>0</v>
      </c>
      <c r="AK20">
        <v>23.748182140576077</v>
      </c>
      <c r="AL20">
        <v>1.9065832292404252</v>
      </c>
      <c r="AM20">
        <v>0</v>
      </c>
      <c r="AN20">
        <v>0</v>
      </c>
      <c r="AO20">
        <v>0</v>
      </c>
      <c r="AP20">
        <v>0.50619518847839695</v>
      </c>
      <c r="AQ20">
        <v>0</v>
      </c>
      <c r="AR20">
        <v>1.4541750657482782</v>
      </c>
      <c r="AS20">
        <v>2.9531341390106447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27.445997827036123</v>
      </c>
      <c r="BB20">
        <f t="shared" si="0"/>
        <v>629.15682100157971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269.91169576372522</v>
      </c>
      <c r="L21">
        <v>5.2181492771089291</v>
      </c>
      <c r="M21">
        <v>62.762152614964414</v>
      </c>
      <c r="N21">
        <v>51.22542507936631</v>
      </c>
      <c r="O21">
        <v>72.283479481210449</v>
      </c>
      <c r="P21">
        <v>23.940024792753999</v>
      </c>
      <c r="Q21">
        <v>4.7061594327082581</v>
      </c>
      <c r="R21">
        <v>4.1724735777443289</v>
      </c>
      <c r="S21">
        <v>5.218373818343701</v>
      </c>
      <c r="T21">
        <v>0</v>
      </c>
      <c r="U21">
        <v>51.743500036873293</v>
      </c>
      <c r="V21">
        <v>0</v>
      </c>
      <c r="W21">
        <v>4.9994947256875877</v>
      </c>
      <c r="X21">
        <v>14.997890629627159</v>
      </c>
      <c r="Y21">
        <v>0</v>
      </c>
      <c r="Z21">
        <v>0</v>
      </c>
      <c r="AA21">
        <v>0</v>
      </c>
      <c r="AB21">
        <v>0</v>
      </c>
      <c r="AC21">
        <v>4.3014274613859316</v>
      </c>
      <c r="AD21">
        <v>0</v>
      </c>
      <c r="AE21">
        <v>0</v>
      </c>
      <c r="AF21">
        <v>12.408179401481945</v>
      </c>
      <c r="AG21">
        <v>30.583143208098516</v>
      </c>
      <c r="AH21">
        <v>0</v>
      </c>
      <c r="AI21">
        <v>0</v>
      </c>
      <c r="AJ21">
        <v>0</v>
      </c>
      <c r="AK21">
        <v>23.748182140576077</v>
      </c>
      <c r="AL21">
        <v>1.9065832292404252</v>
      </c>
      <c r="AM21">
        <v>0</v>
      </c>
      <c r="AN21">
        <v>0</v>
      </c>
      <c r="AO21">
        <v>0</v>
      </c>
      <c r="AP21">
        <v>2.474732032561052</v>
      </c>
      <c r="AQ21">
        <v>0</v>
      </c>
      <c r="AR21">
        <v>1.4541750657482782</v>
      </c>
      <c r="AS21">
        <v>3.2484477820914215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27.224494223244186</v>
      </c>
      <c r="BB21">
        <f t="shared" si="0"/>
        <v>624.07919532805306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269.91169576372522</v>
      </c>
      <c r="L22">
        <v>5.2181492771089291</v>
      </c>
      <c r="M22">
        <v>62.762152614964414</v>
      </c>
      <c r="N22">
        <v>51.22542507936631</v>
      </c>
      <c r="O22">
        <v>72.283479481210449</v>
      </c>
      <c r="P22">
        <v>23.940024792753999</v>
      </c>
      <c r="Q22">
        <v>4.7061594327082581</v>
      </c>
      <c r="R22">
        <v>4.1724735777443289</v>
      </c>
      <c r="S22">
        <v>5.218373818343701</v>
      </c>
      <c r="T22">
        <v>0</v>
      </c>
      <c r="U22">
        <v>51.743500036873293</v>
      </c>
      <c r="V22">
        <v>0</v>
      </c>
      <c r="W22">
        <v>4.9994947256875877</v>
      </c>
      <c r="X22">
        <v>14.997890629627159</v>
      </c>
      <c r="Y22">
        <v>0</v>
      </c>
      <c r="Z22">
        <v>0</v>
      </c>
      <c r="AA22">
        <v>0</v>
      </c>
      <c r="AB22">
        <v>0</v>
      </c>
      <c r="AC22">
        <v>4.3014274613859316</v>
      </c>
      <c r="AD22">
        <v>0</v>
      </c>
      <c r="AE22">
        <v>0</v>
      </c>
      <c r="AF22">
        <v>12.408179401481945</v>
      </c>
      <c r="AG22">
        <v>30.583143208098516</v>
      </c>
      <c r="AH22">
        <v>0</v>
      </c>
      <c r="AI22">
        <v>0</v>
      </c>
      <c r="AJ22">
        <v>0</v>
      </c>
      <c r="AK22">
        <v>23.748182140576077</v>
      </c>
      <c r="AL22">
        <v>1.9065832292404252</v>
      </c>
      <c r="AM22">
        <v>0</v>
      </c>
      <c r="AN22">
        <v>0</v>
      </c>
      <c r="AO22">
        <v>0</v>
      </c>
      <c r="AP22">
        <v>2.474732032561052</v>
      </c>
      <c r="AQ22">
        <v>0</v>
      </c>
      <c r="AR22">
        <v>1.4541750657482782</v>
      </c>
      <c r="AS22">
        <v>3.2484477820914215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27.224494223244186</v>
      </c>
      <c r="BB22">
        <f t="shared" si="0"/>
        <v>624.07919532805306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269.91579450169183</v>
      </c>
      <c r="L23">
        <v>5.2181492771089291</v>
      </c>
      <c r="M23">
        <v>62.762152614964414</v>
      </c>
      <c r="N23">
        <v>51.22542507936631</v>
      </c>
      <c r="O23">
        <v>72.283479481210449</v>
      </c>
      <c r="P23">
        <v>23.940024792753999</v>
      </c>
      <c r="Q23">
        <v>4.7020832591811406</v>
      </c>
      <c r="R23">
        <v>2.4318593745769834</v>
      </c>
      <c r="S23">
        <v>4.9997209420532167</v>
      </c>
      <c r="T23">
        <v>0</v>
      </c>
      <c r="U23">
        <v>51.743500036873293</v>
      </c>
      <c r="V23">
        <v>0</v>
      </c>
      <c r="W23">
        <v>4.8719584941868366</v>
      </c>
      <c r="X23">
        <v>9.8513446763266241</v>
      </c>
      <c r="Y23">
        <v>0</v>
      </c>
      <c r="Z23">
        <v>0</v>
      </c>
      <c r="AA23">
        <v>0</v>
      </c>
      <c r="AB23">
        <v>0</v>
      </c>
      <c r="AC23">
        <v>4.3014274613859316</v>
      </c>
      <c r="AD23">
        <v>0</v>
      </c>
      <c r="AE23">
        <v>0</v>
      </c>
      <c r="AF23">
        <v>12.408179401481945</v>
      </c>
      <c r="AG23">
        <v>30.583143208098516</v>
      </c>
      <c r="AH23">
        <v>0</v>
      </c>
      <c r="AI23">
        <v>0</v>
      </c>
      <c r="AJ23">
        <v>0</v>
      </c>
      <c r="AK23">
        <v>23.748182140576077</v>
      </c>
      <c r="AL23">
        <v>1.9065832292404252</v>
      </c>
      <c r="AM23">
        <v>0</v>
      </c>
      <c r="AN23">
        <v>0</v>
      </c>
      <c r="AO23">
        <v>0</v>
      </c>
      <c r="AP23">
        <v>2.474732032561052</v>
      </c>
      <c r="AQ23">
        <v>0</v>
      </c>
      <c r="AR23">
        <v>1.4541750657482782</v>
      </c>
      <c r="AS23">
        <v>3.2484477820914215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26.922141167191739</v>
      </c>
      <c r="BB23">
        <f t="shared" si="0"/>
        <v>617.14822168428589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269.91579450169183</v>
      </c>
      <c r="L24">
        <v>5.2181492771089291</v>
      </c>
      <c r="M24">
        <v>62.762152614964414</v>
      </c>
      <c r="N24">
        <v>51.22542507936631</v>
      </c>
      <c r="O24">
        <v>72.283479481210449</v>
      </c>
      <c r="P24">
        <v>23.940024792753999</v>
      </c>
      <c r="Q24">
        <v>4.7020832591811406</v>
      </c>
      <c r="R24">
        <v>3.7157270082987837</v>
      </c>
      <c r="S24">
        <v>4.9997209420532167</v>
      </c>
      <c r="T24">
        <v>0</v>
      </c>
      <c r="U24">
        <v>51.743500036873293</v>
      </c>
      <c r="V24">
        <v>0</v>
      </c>
      <c r="W24">
        <v>5.332282162534943</v>
      </c>
      <c r="X24">
        <v>13.87841482656723</v>
      </c>
      <c r="Y24">
        <v>0</v>
      </c>
      <c r="Z24">
        <v>0</v>
      </c>
      <c r="AA24">
        <v>0</v>
      </c>
      <c r="AB24">
        <v>0</v>
      </c>
      <c r="AC24">
        <v>4.3014274613859316</v>
      </c>
      <c r="AD24">
        <v>0</v>
      </c>
      <c r="AE24">
        <v>0</v>
      </c>
      <c r="AF24">
        <v>12.408179401481945</v>
      </c>
      <c r="AG24">
        <v>30.583143208098516</v>
      </c>
      <c r="AH24">
        <v>0</v>
      </c>
      <c r="AI24">
        <v>0</v>
      </c>
      <c r="AJ24">
        <v>0</v>
      </c>
      <c r="AK24">
        <v>23.748182140576077</v>
      </c>
      <c r="AL24">
        <v>1.9065832292404252</v>
      </c>
      <c r="AM24">
        <v>0</v>
      </c>
      <c r="AN24">
        <v>0</v>
      </c>
      <c r="AO24">
        <v>0</v>
      </c>
      <c r="AP24">
        <v>2.474732032561052</v>
      </c>
      <c r="AQ24">
        <v>0</v>
      </c>
      <c r="AR24">
        <v>1.4541750657482782</v>
      </c>
      <c r="AS24">
        <v>3.2484477820914215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27.163379895898316</v>
      </c>
      <c r="BB24">
        <f t="shared" si="0"/>
        <v>622.67824440788979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260.63432154617209</v>
      </c>
      <c r="L25">
        <v>5.2181492771089291</v>
      </c>
      <c r="M25">
        <v>62.762152614964414</v>
      </c>
      <c r="N25">
        <v>51.22542507936631</v>
      </c>
      <c r="O25">
        <v>72.283479481210449</v>
      </c>
      <c r="P25">
        <v>23.940024792753999</v>
      </c>
      <c r="Q25">
        <v>2.9964505902875982</v>
      </c>
      <c r="R25">
        <v>18.056999325549462</v>
      </c>
      <c r="S25">
        <v>4.9997209420532167</v>
      </c>
      <c r="T25">
        <v>0</v>
      </c>
      <c r="U25">
        <v>51.743500036873293</v>
      </c>
      <c r="V25">
        <v>8.8604238874275243</v>
      </c>
      <c r="W25">
        <v>18.650087817452562</v>
      </c>
      <c r="X25">
        <v>42.557736446122931</v>
      </c>
      <c r="Y25">
        <v>0</v>
      </c>
      <c r="Z25">
        <v>0</v>
      </c>
      <c r="AA25">
        <v>0</v>
      </c>
      <c r="AB25">
        <v>1.4822667761427673</v>
      </c>
      <c r="AC25">
        <v>4.3014274613859316</v>
      </c>
      <c r="AD25">
        <v>0</v>
      </c>
      <c r="AE25">
        <v>0</v>
      </c>
      <c r="AF25">
        <v>12.408179401481945</v>
      </c>
      <c r="AG25">
        <v>30.583143208098516</v>
      </c>
      <c r="AH25">
        <v>0</v>
      </c>
      <c r="AI25">
        <v>0</v>
      </c>
      <c r="AJ25">
        <v>0</v>
      </c>
      <c r="AK25">
        <v>23.748182140576077</v>
      </c>
      <c r="AL25">
        <v>1.9065832292404252</v>
      </c>
      <c r="AM25">
        <v>0</v>
      </c>
      <c r="AN25">
        <v>0</v>
      </c>
      <c r="AO25">
        <v>0</v>
      </c>
      <c r="AP25">
        <v>0.50619518847839695</v>
      </c>
      <c r="AQ25">
        <v>0</v>
      </c>
      <c r="AR25">
        <v>1.2118124783969941</v>
      </c>
      <c r="AS25">
        <v>3.2484477820914215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29.398972857235215</v>
      </c>
      <c r="BB25">
        <f t="shared" si="0"/>
        <v>673.9257366459999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359.21643303765757</v>
      </c>
      <c r="L26">
        <v>5.2181492771089291</v>
      </c>
      <c r="M26">
        <v>62.762152614964414</v>
      </c>
      <c r="N26">
        <v>51.22542507936631</v>
      </c>
      <c r="O26">
        <v>72.283479481210449</v>
      </c>
      <c r="P26">
        <v>23.940024792753999</v>
      </c>
      <c r="Q26">
        <v>2.9964505902875982</v>
      </c>
      <c r="R26">
        <v>18.325600902380259</v>
      </c>
      <c r="S26">
        <v>4.9997209420532167</v>
      </c>
      <c r="T26">
        <v>0</v>
      </c>
      <c r="U26">
        <v>51.743500036873293</v>
      </c>
      <c r="V26">
        <v>8.9924335009794589</v>
      </c>
      <c r="W26">
        <v>18.650087817452562</v>
      </c>
      <c r="X26">
        <v>43.174650317673667</v>
      </c>
      <c r="Y26">
        <v>0</v>
      </c>
      <c r="Z26">
        <v>0</v>
      </c>
      <c r="AA26">
        <v>0</v>
      </c>
      <c r="AB26">
        <v>5.8104857803172614</v>
      </c>
      <c r="AC26">
        <v>4.3014274613859316</v>
      </c>
      <c r="AD26">
        <v>0</v>
      </c>
      <c r="AE26">
        <v>2.2809126729284079</v>
      </c>
      <c r="AF26">
        <v>12.408179401481945</v>
      </c>
      <c r="AG26">
        <v>30.583143208098516</v>
      </c>
      <c r="AH26">
        <v>1.2602284601335838</v>
      </c>
      <c r="AI26">
        <v>0</v>
      </c>
      <c r="AJ26">
        <v>0</v>
      </c>
      <c r="AK26">
        <v>23.748182140576077</v>
      </c>
      <c r="AL26">
        <v>1.9065832292404252</v>
      </c>
      <c r="AM26">
        <v>0</v>
      </c>
      <c r="AN26">
        <v>0</v>
      </c>
      <c r="AO26">
        <v>0</v>
      </c>
      <c r="AP26">
        <v>0.50619518847839695</v>
      </c>
      <c r="AQ26">
        <v>0</v>
      </c>
      <c r="AR26">
        <v>1.2118124783969941</v>
      </c>
      <c r="AS26">
        <v>3.2484477820914215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33.891176918904605</v>
      </c>
      <c r="BB26">
        <f t="shared" si="0"/>
        <v>776.90252927498602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449.85839181867226</v>
      </c>
      <c r="L27">
        <v>5.218152266192682</v>
      </c>
      <c r="M27">
        <v>62.762152614964414</v>
      </c>
      <c r="N27">
        <v>51.22542507936631</v>
      </c>
      <c r="O27">
        <v>72.283479481210449</v>
      </c>
      <c r="P27">
        <v>23.940024792753999</v>
      </c>
      <c r="Q27">
        <v>2.630577516057738</v>
      </c>
      <c r="R27">
        <v>25.118622291097484</v>
      </c>
      <c r="S27">
        <v>5.001878249230181</v>
      </c>
      <c r="T27">
        <v>0</v>
      </c>
      <c r="U27">
        <v>51.743500036873293</v>
      </c>
      <c r="V27">
        <v>8.9924335009794589</v>
      </c>
      <c r="W27">
        <v>18.650087817452562</v>
      </c>
      <c r="X27">
        <v>43.174650317673667</v>
      </c>
      <c r="Y27">
        <v>0</v>
      </c>
      <c r="Z27">
        <v>0</v>
      </c>
      <c r="AA27">
        <v>0</v>
      </c>
      <c r="AB27">
        <v>5.8104857803172614</v>
      </c>
      <c r="AC27">
        <v>4.3014274613859316</v>
      </c>
      <c r="AD27">
        <v>0</v>
      </c>
      <c r="AE27">
        <v>7.2989209117094536</v>
      </c>
      <c r="AF27">
        <v>12.408179401481945</v>
      </c>
      <c r="AG27">
        <v>30.583143208098516</v>
      </c>
      <c r="AH27">
        <v>10.375880614381128</v>
      </c>
      <c r="AI27">
        <v>0</v>
      </c>
      <c r="AJ27">
        <v>0</v>
      </c>
      <c r="AK27">
        <v>23.748182140576077</v>
      </c>
      <c r="AL27">
        <v>1.9065832292404252</v>
      </c>
      <c r="AM27">
        <v>0</v>
      </c>
      <c r="AN27">
        <v>0</v>
      </c>
      <c r="AO27">
        <v>0</v>
      </c>
      <c r="AP27">
        <v>0.50619518847839695</v>
      </c>
      <c r="AQ27">
        <v>0</v>
      </c>
      <c r="AR27">
        <v>1.2118124783969941</v>
      </c>
      <c r="AS27">
        <v>3.2484477820914215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38.539542900308845</v>
      </c>
      <c r="BB27">
        <f t="shared" si="0"/>
        <v>883.45909107837315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511.04011687018226</v>
      </c>
      <c r="L28">
        <v>5.218152266192682</v>
      </c>
      <c r="M28">
        <v>62.762152614964414</v>
      </c>
      <c r="N28">
        <v>51.22542507936631</v>
      </c>
      <c r="O28">
        <v>72.283479481210449</v>
      </c>
      <c r="P28">
        <v>23.940024792753999</v>
      </c>
      <c r="Q28">
        <v>2.9963943026103581</v>
      </c>
      <c r="R28">
        <v>25.118622291097484</v>
      </c>
      <c r="S28">
        <v>5.001878249230181</v>
      </c>
      <c r="T28">
        <v>0</v>
      </c>
      <c r="U28">
        <v>51.743500036873293</v>
      </c>
      <c r="V28">
        <v>8.9924335009794589</v>
      </c>
      <c r="W28">
        <v>18.650087817452562</v>
      </c>
      <c r="X28">
        <v>43.174650317673667</v>
      </c>
      <c r="Y28">
        <v>0</v>
      </c>
      <c r="Z28">
        <v>0.48296874139010643</v>
      </c>
      <c r="AA28">
        <v>0</v>
      </c>
      <c r="AB28">
        <v>5.8104857803172614</v>
      </c>
      <c r="AC28">
        <v>4.3014274613859316</v>
      </c>
      <c r="AD28">
        <v>3.8738215064704655</v>
      </c>
      <c r="AE28">
        <v>7.2989209117094536</v>
      </c>
      <c r="AF28">
        <v>12.408179401481945</v>
      </c>
      <c r="AG28">
        <v>30.583143208098516</v>
      </c>
      <c r="AH28">
        <v>20.751761228762255</v>
      </c>
      <c r="AI28">
        <v>0</v>
      </c>
      <c r="AJ28">
        <v>0</v>
      </c>
      <c r="AK28">
        <v>23.748182140576077</v>
      </c>
      <c r="AL28">
        <v>1.9065832292404252</v>
      </c>
      <c r="AM28">
        <v>0</v>
      </c>
      <c r="AN28">
        <v>0</v>
      </c>
      <c r="AO28">
        <v>0</v>
      </c>
      <c r="AP28">
        <v>0.50619518847839695</v>
      </c>
      <c r="AQ28">
        <v>21.275960686286787</v>
      </c>
      <c r="AR28">
        <v>1.2118124783969941</v>
      </c>
      <c r="AS28">
        <v>3.2484477820914215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42.617390947868365</v>
      </c>
      <c r="BB28">
        <f t="shared" si="0"/>
        <v>976.93741641740473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5.4164389723044195</v>
      </c>
      <c r="M29">
        <v>62.762152614964414</v>
      </c>
      <c r="N29">
        <v>51.22542507936631</v>
      </c>
      <c r="O29">
        <v>72.283479481210449</v>
      </c>
      <c r="P29">
        <v>23.940024792753999</v>
      </c>
      <c r="Q29">
        <v>9.467871915309324</v>
      </c>
      <c r="R29">
        <v>25.118622291097484</v>
      </c>
      <c r="S29">
        <v>11.436286239772386</v>
      </c>
      <c r="T29">
        <v>0</v>
      </c>
      <c r="U29">
        <v>51.743500036873293</v>
      </c>
      <c r="V29">
        <v>8.9924335009794589</v>
      </c>
      <c r="W29">
        <v>18.650087817452562</v>
      </c>
      <c r="X29">
        <v>43.174650317673667</v>
      </c>
      <c r="Y29">
        <v>0</v>
      </c>
      <c r="Z29">
        <v>3.139296819035692</v>
      </c>
      <c r="AA29">
        <v>0</v>
      </c>
      <c r="AB29">
        <v>5.8104857803172614</v>
      </c>
      <c r="AC29">
        <v>4.3014274613859316</v>
      </c>
      <c r="AD29">
        <v>7.6302548627635147</v>
      </c>
      <c r="AE29">
        <v>14.597842271342099</v>
      </c>
      <c r="AF29">
        <v>12.408179401481945</v>
      </c>
      <c r="AG29">
        <v>30.583143208098516</v>
      </c>
      <c r="AH29">
        <v>31.12764184314339</v>
      </c>
      <c r="AI29">
        <v>0</v>
      </c>
      <c r="AJ29">
        <v>0</v>
      </c>
      <c r="AK29">
        <v>23.748182140576077</v>
      </c>
      <c r="AL29">
        <v>1.9065832292404252</v>
      </c>
      <c r="AM29">
        <v>0</v>
      </c>
      <c r="AN29">
        <v>0</v>
      </c>
      <c r="AO29">
        <v>0</v>
      </c>
      <c r="AP29">
        <v>0.50619518847839695</v>
      </c>
      <c r="AQ29">
        <v>31.913941029430184</v>
      </c>
      <c r="AR29">
        <v>1.2118124783969941</v>
      </c>
      <c r="AS29">
        <v>3.2484477820914215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44.616673079195117</v>
      </c>
      <c r="BB29">
        <f t="shared" si="0"/>
        <v>1022.7678503465265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5.4164389723044195</v>
      </c>
      <c r="M30">
        <v>62.762152614964414</v>
      </c>
      <c r="N30">
        <v>51.22542507936631</v>
      </c>
      <c r="O30">
        <v>72.283479481210449</v>
      </c>
      <c r="P30">
        <v>23.940024792753999</v>
      </c>
      <c r="Q30">
        <v>9.467871915309324</v>
      </c>
      <c r="R30">
        <v>25.118622291097484</v>
      </c>
      <c r="S30">
        <v>11.436286239772386</v>
      </c>
      <c r="T30">
        <v>0</v>
      </c>
      <c r="U30">
        <v>51.743500036873293</v>
      </c>
      <c r="V30">
        <v>8.9924335009794589</v>
      </c>
      <c r="W30">
        <v>18.650087817452562</v>
      </c>
      <c r="X30">
        <v>43.174650317673667</v>
      </c>
      <c r="Y30">
        <v>0</v>
      </c>
      <c r="Z30">
        <v>5.7473280225422663</v>
      </c>
      <c r="AA30">
        <v>1.6649250619912337</v>
      </c>
      <c r="AB30">
        <v>11.680261999791274</v>
      </c>
      <c r="AC30">
        <v>8.6113442242746814</v>
      </c>
      <c r="AD30">
        <v>8.0998088081820079</v>
      </c>
      <c r="AE30">
        <v>21.965190616990192</v>
      </c>
      <c r="AF30">
        <v>12.408179401481945</v>
      </c>
      <c r="AG30">
        <v>30.583143208098516</v>
      </c>
      <c r="AH30">
        <v>41.503522457524511</v>
      </c>
      <c r="AI30">
        <v>1.697416959924859</v>
      </c>
      <c r="AJ30">
        <v>0</v>
      </c>
      <c r="AK30">
        <v>23.748182140576077</v>
      </c>
      <c r="AL30">
        <v>1.9065832292404252</v>
      </c>
      <c r="AM30">
        <v>2.3193915145063659</v>
      </c>
      <c r="AN30">
        <v>0</v>
      </c>
      <c r="AO30">
        <v>0</v>
      </c>
      <c r="AP30">
        <v>0.50619518847839695</v>
      </c>
      <c r="AQ30">
        <v>43.793018939052395</v>
      </c>
      <c r="AR30">
        <v>1.2118124783969941</v>
      </c>
      <c r="AS30">
        <v>3.2484477820914215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46.646536194056836</v>
      </c>
      <c r="BB30">
        <f t="shared" si="0"/>
        <v>1069.2993057690267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5.4164389723044195</v>
      </c>
      <c r="M31">
        <v>62.762152614964414</v>
      </c>
      <c r="N31">
        <v>51.22542507936631</v>
      </c>
      <c r="O31">
        <v>72.283479481210449</v>
      </c>
      <c r="P31">
        <v>23.940024792753999</v>
      </c>
      <c r="Q31">
        <v>9.467871915309324</v>
      </c>
      <c r="R31">
        <v>25.118622291097484</v>
      </c>
      <c r="S31">
        <v>11.436286239772386</v>
      </c>
      <c r="T31">
        <v>0</v>
      </c>
      <c r="U31">
        <v>51.743500036873293</v>
      </c>
      <c r="V31">
        <v>8.9924335009794589</v>
      </c>
      <c r="W31">
        <v>18.650087817452562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12.149713660509288</v>
      </c>
      <c r="AE31">
        <v>21.972033539553326</v>
      </c>
      <c r="AF31">
        <v>14.062603793884367</v>
      </c>
      <c r="AG31">
        <v>30.583143208098516</v>
      </c>
      <c r="AH31">
        <v>51.879403071905649</v>
      </c>
      <c r="AI31">
        <v>7.3554739408265499</v>
      </c>
      <c r="AJ31">
        <v>0</v>
      </c>
      <c r="AK31">
        <v>23.748182140576077</v>
      </c>
      <c r="AL31">
        <v>1.9065832292404252</v>
      </c>
      <c r="AM31">
        <v>4.6742836293049468</v>
      </c>
      <c r="AN31">
        <v>0</v>
      </c>
      <c r="AO31">
        <v>0</v>
      </c>
      <c r="AP31">
        <v>0.50619518847839695</v>
      </c>
      <c r="AQ31">
        <v>43.793018939052395</v>
      </c>
      <c r="AR31">
        <v>1.2118124783969941</v>
      </c>
      <c r="AS31">
        <v>3.2484477820914215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47.91310759462079</v>
      </c>
      <c r="BB31">
        <f t="shared" si="0"/>
        <v>1098.3334855781266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5.4164389723044195</v>
      </c>
      <c r="M32">
        <v>62.762152614964414</v>
      </c>
      <c r="N32">
        <v>51.22542507936631</v>
      </c>
      <c r="O32">
        <v>72.283479481210449</v>
      </c>
      <c r="P32">
        <v>23.940024792753999</v>
      </c>
      <c r="Q32">
        <v>9.467871915309324</v>
      </c>
      <c r="R32">
        <v>25.118622291097484</v>
      </c>
      <c r="S32">
        <v>11.436286239772386</v>
      </c>
      <c r="T32">
        <v>0</v>
      </c>
      <c r="U32">
        <v>51.743500036873293</v>
      </c>
      <c r="V32">
        <v>8.9924335009794589</v>
      </c>
      <c r="W32">
        <v>18.650087817452562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8.6113442242746814</v>
      </c>
      <c r="AD32">
        <v>12.149713660509288</v>
      </c>
      <c r="AE32">
        <v>21.972033539553326</v>
      </c>
      <c r="AF32">
        <v>14.062603793884367</v>
      </c>
      <c r="AG32">
        <v>30.583143208098516</v>
      </c>
      <c r="AH32">
        <v>51.879403071905649</v>
      </c>
      <c r="AI32">
        <v>7.3554739408265499</v>
      </c>
      <c r="AJ32">
        <v>0</v>
      </c>
      <c r="AK32">
        <v>23.748182140576077</v>
      </c>
      <c r="AL32">
        <v>1.9065832292404252</v>
      </c>
      <c r="AM32">
        <v>7.029176192026716</v>
      </c>
      <c r="AN32">
        <v>0</v>
      </c>
      <c r="AO32">
        <v>0</v>
      </c>
      <c r="AP32">
        <v>0.50619518847839695</v>
      </c>
      <c r="AQ32">
        <v>43.793018939052395</v>
      </c>
      <c r="AR32">
        <v>2.9083501314965563</v>
      </c>
      <c r="AS32">
        <v>3.2484477820914215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48.271172740961838</v>
      </c>
      <c r="BB32">
        <f t="shared" si="0"/>
        <v>1106.5415722581265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5.4164389723044195</v>
      </c>
      <c r="M33">
        <v>62.762152614964414</v>
      </c>
      <c r="N33">
        <v>51.22542507936631</v>
      </c>
      <c r="O33">
        <v>72.283479481210449</v>
      </c>
      <c r="P33">
        <v>23.940024792753999</v>
      </c>
      <c r="Q33">
        <v>9.467871915309324</v>
      </c>
      <c r="R33">
        <v>25.118622291097484</v>
      </c>
      <c r="S33">
        <v>11.436286239772386</v>
      </c>
      <c r="T33">
        <v>0</v>
      </c>
      <c r="U33">
        <v>51.743500036873293</v>
      </c>
      <c r="V33">
        <v>8.9924335009794589</v>
      </c>
      <c r="W33">
        <v>18.650087817452562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8.6113442242746814</v>
      </c>
      <c r="AD33">
        <v>12.149713660509288</v>
      </c>
      <c r="AE33">
        <v>21.972033539553326</v>
      </c>
      <c r="AF33">
        <v>14.062603793884367</v>
      </c>
      <c r="AG33">
        <v>30.583143208098516</v>
      </c>
      <c r="AH33">
        <v>51.879403071905649</v>
      </c>
      <c r="AI33">
        <v>7.3554739408265499</v>
      </c>
      <c r="AJ33">
        <v>0</v>
      </c>
      <c r="AK33">
        <v>23.748182140576077</v>
      </c>
      <c r="AL33">
        <v>9.5329145890297013</v>
      </c>
      <c r="AM33">
        <v>7.029176192026716</v>
      </c>
      <c r="AN33">
        <v>0</v>
      </c>
      <c r="AO33">
        <v>0</v>
      </c>
      <c r="AP33">
        <v>0.50619518847839695</v>
      </c>
      <c r="AQ33">
        <v>43.793018939052395</v>
      </c>
      <c r="AR33">
        <v>2.9083501314965563</v>
      </c>
      <c r="AS33">
        <v>3.2484477820914215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48.589953391801025</v>
      </c>
      <c r="BB33">
        <f t="shared" si="0"/>
        <v>1113.8491229670767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5.4164389723044195</v>
      </c>
      <c r="M34">
        <v>62.762152614964414</v>
      </c>
      <c r="N34">
        <v>51.22542507936631</v>
      </c>
      <c r="O34">
        <v>72.283479481210449</v>
      </c>
      <c r="P34">
        <v>23.940024792753999</v>
      </c>
      <c r="Q34">
        <v>9.467871915309324</v>
      </c>
      <c r="R34">
        <v>25.118622291097484</v>
      </c>
      <c r="S34">
        <v>11.436286239772386</v>
      </c>
      <c r="T34">
        <v>0</v>
      </c>
      <c r="U34">
        <v>51.743500036873293</v>
      </c>
      <c r="V34">
        <v>8.9924335009794589</v>
      </c>
      <c r="W34">
        <v>18.650087817452562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8.6113442242746814</v>
      </c>
      <c r="AD34">
        <v>12.149713660509288</v>
      </c>
      <c r="AE34">
        <v>21.972033539553326</v>
      </c>
      <c r="AF34">
        <v>14.062603793884367</v>
      </c>
      <c r="AG34">
        <v>30.583143208098516</v>
      </c>
      <c r="AH34">
        <v>51.879403071905649</v>
      </c>
      <c r="AI34">
        <v>7.3554739408265499</v>
      </c>
      <c r="AJ34">
        <v>0</v>
      </c>
      <c r="AK34">
        <v>23.748182140576077</v>
      </c>
      <c r="AL34">
        <v>39.864915058660252</v>
      </c>
      <c r="AM34">
        <v>7.029176192026716</v>
      </c>
      <c r="AN34">
        <v>0</v>
      </c>
      <c r="AO34">
        <v>0</v>
      </c>
      <c r="AP34">
        <v>0.50619518847839695</v>
      </c>
      <c r="AQ34">
        <v>43.793018939052395</v>
      </c>
      <c r="AR34">
        <v>2.9083501314965563</v>
      </c>
      <c r="AS34">
        <v>3.2484477820914215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49.857831011431578</v>
      </c>
      <c r="BB34">
        <f t="shared" si="0"/>
        <v>1142.9132458170768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511.04011687018226</v>
      </c>
      <c r="L35">
        <v>5.4164389723044195</v>
      </c>
      <c r="M35">
        <v>62.762152614964414</v>
      </c>
      <c r="N35">
        <v>51.22542507936631</v>
      </c>
      <c r="O35">
        <v>72.283479481210449</v>
      </c>
      <c r="P35">
        <v>23.940024792753999</v>
      </c>
      <c r="Q35">
        <v>9.467871915309324</v>
      </c>
      <c r="R35">
        <v>21.331663535796284</v>
      </c>
      <c r="S35">
        <v>11.436286239772386</v>
      </c>
      <c r="T35">
        <v>0</v>
      </c>
      <c r="U35">
        <v>51.743500036873293</v>
      </c>
      <c r="V35">
        <v>8.9924335009794589</v>
      </c>
      <c r="W35">
        <v>18.650087817452562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8.6113442242746814</v>
      </c>
      <c r="AD35">
        <v>12.149713660509288</v>
      </c>
      <c r="AE35">
        <v>21.972033539553326</v>
      </c>
      <c r="AF35">
        <v>14.062603793884367</v>
      </c>
      <c r="AG35">
        <v>30.583143208098516</v>
      </c>
      <c r="AH35">
        <v>51.879403071905649</v>
      </c>
      <c r="AI35">
        <v>7.3554739408265499</v>
      </c>
      <c r="AJ35">
        <v>0</v>
      </c>
      <c r="AK35">
        <v>23.748182140576077</v>
      </c>
      <c r="AL35">
        <v>39.864915058660252</v>
      </c>
      <c r="AM35">
        <v>4.6742836293049468</v>
      </c>
      <c r="AN35">
        <v>0</v>
      </c>
      <c r="AO35">
        <v>0</v>
      </c>
      <c r="AP35">
        <v>0.50619518847839695</v>
      </c>
      <c r="AQ35">
        <v>43.793018939052395</v>
      </c>
      <c r="AR35">
        <v>12.118124783969945</v>
      </c>
      <c r="AS35">
        <v>3.2484477820914215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49.986070206811604</v>
      </c>
      <c r="BB35">
        <f t="shared" si="0"/>
        <v>1145.8529299561474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511.04011687018226</v>
      </c>
      <c r="L36">
        <v>5.4164389723044195</v>
      </c>
      <c r="M36">
        <v>62.762152614964414</v>
      </c>
      <c r="N36">
        <v>51.22542507936631</v>
      </c>
      <c r="O36">
        <v>72.283479481210449</v>
      </c>
      <c r="P36">
        <v>23.940024792753999</v>
      </c>
      <c r="Q36">
        <v>9.467871915309324</v>
      </c>
      <c r="R36">
        <v>21.331663535796284</v>
      </c>
      <c r="S36">
        <v>11.436286239772386</v>
      </c>
      <c r="T36">
        <v>0</v>
      </c>
      <c r="U36">
        <v>51.743500036873293</v>
      </c>
      <c r="V36">
        <v>8.9924335009794589</v>
      </c>
      <c r="W36">
        <v>18.650087817452562</v>
      </c>
      <c r="X36">
        <v>43.174650317673667</v>
      </c>
      <c r="Y36">
        <v>0</v>
      </c>
      <c r="Z36">
        <v>5.755055504070131</v>
      </c>
      <c r="AA36">
        <v>7.8043355691922356</v>
      </c>
      <c r="AB36">
        <v>11.715836441661448</v>
      </c>
      <c r="AC36">
        <v>8.6113442242746814</v>
      </c>
      <c r="AD36">
        <v>12.149713660509288</v>
      </c>
      <c r="AE36">
        <v>21.972033539553326</v>
      </c>
      <c r="AF36">
        <v>14.062603793884367</v>
      </c>
      <c r="AG36">
        <v>30.583143208098516</v>
      </c>
      <c r="AH36">
        <v>51.879403071905649</v>
      </c>
      <c r="AI36">
        <v>7.3554739408265499</v>
      </c>
      <c r="AJ36">
        <v>0</v>
      </c>
      <c r="AK36">
        <v>23.748182140576077</v>
      </c>
      <c r="AL36">
        <v>39.864915058660252</v>
      </c>
      <c r="AM36">
        <v>2.3430588799833019</v>
      </c>
      <c r="AN36">
        <v>0</v>
      </c>
      <c r="AO36">
        <v>0</v>
      </c>
      <c r="AP36">
        <v>0.50619518847839695</v>
      </c>
      <c r="AQ36">
        <v>43.793018939052395</v>
      </c>
      <c r="AR36">
        <v>12.118124783969945</v>
      </c>
      <c r="AS36">
        <v>3.2484477820914215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49.699155706479573</v>
      </c>
      <c r="BB36">
        <f t="shared" si="0"/>
        <v>1139.2758611949475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511.04011687018226</v>
      </c>
      <c r="L37">
        <v>5.2286379486491432</v>
      </c>
      <c r="M37">
        <v>62.762152614964414</v>
      </c>
      <c r="N37">
        <v>51.22542507936631</v>
      </c>
      <c r="O37">
        <v>72.283479481210449</v>
      </c>
      <c r="P37">
        <v>23.940024792753999</v>
      </c>
      <c r="Q37">
        <v>9.467871915309324</v>
      </c>
      <c r="R37">
        <v>21.331663535796284</v>
      </c>
      <c r="S37">
        <v>11.436286239772386</v>
      </c>
      <c r="T37">
        <v>0</v>
      </c>
      <c r="U37">
        <v>51.743500036873293</v>
      </c>
      <c r="V37">
        <v>8.9924335009794589</v>
      </c>
      <c r="W37">
        <v>18.650087817452562</v>
      </c>
      <c r="X37">
        <v>43.174650317673667</v>
      </c>
      <c r="Y37">
        <v>0</v>
      </c>
      <c r="Z37">
        <v>3.139296819035692</v>
      </c>
      <c r="AA37">
        <v>1.6649250619912337</v>
      </c>
      <c r="AB37">
        <v>11.680261999791274</v>
      </c>
      <c r="AC37">
        <v>8.6113442242746814</v>
      </c>
      <c r="AD37">
        <v>8.0998088081820079</v>
      </c>
      <c r="AE37">
        <v>14.597842271342099</v>
      </c>
      <c r="AF37">
        <v>6.2040900548945945</v>
      </c>
      <c r="AG37">
        <v>30.583143208098516</v>
      </c>
      <c r="AH37">
        <v>41.503522457524511</v>
      </c>
      <c r="AI37">
        <v>1.697416959924859</v>
      </c>
      <c r="AJ37">
        <v>0</v>
      </c>
      <c r="AK37">
        <v>23.748182140576077</v>
      </c>
      <c r="AL37">
        <v>39.864915058660252</v>
      </c>
      <c r="AM37">
        <v>0</v>
      </c>
      <c r="AN37">
        <v>0</v>
      </c>
      <c r="AO37">
        <v>0</v>
      </c>
      <c r="AP37">
        <v>0.50619518847839695</v>
      </c>
      <c r="AQ37">
        <v>43.793018939052395</v>
      </c>
      <c r="AR37">
        <v>1.4541750657482782</v>
      </c>
      <c r="AS37">
        <v>3.2484477820914215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47.303927896769096</v>
      </c>
      <c r="BB37">
        <f t="shared" si="0"/>
        <v>1084.3689882938811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511.04011687018226</v>
      </c>
      <c r="L38">
        <v>5.2286379486491432</v>
      </c>
      <c r="M38">
        <v>62.762152614964414</v>
      </c>
      <c r="N38">
        <v>51.22542507936631</v>
      </c>
      <c r="O38">
        <v>72.283479481210449</v>
      </c>
      <c r="P38">
        <v>23.940024792753999</v>
      </c>
      <c r="Q38">
        <v>9.467871915309324</v>
      </c>
      <c r="R38">
        <v>21.331663535796284</v>
      </c>
      <c r="S38">
        <v>11.436286239772386</v>
      </c>
      <c r="T38">
        <v>0</v>
      </c>
      <c r="U38">
        <v>51.743500036873293</v>
      </c>
      <c r="V38">
        <v>8.9924335009794589</v>
      </c>
      <c r="W38">
        <v>18.650087817452562</v>
      </c>
      <c r="X38">
        <v>43.174650317673667</v>
      </c>
      <c r="Y38">
        <v>0</v>
      </c>
      <c r="Z38">
        <v>0.48296874139010643</v>
      </c>
      <c r="AA38">
        <v>0</v>
      </c>
      <c r="AB38">
        <v>5.8104857803172614</v>
      </c>
      <c r="AC38">
        <v>4.3014274613859316</v>
      </c>
      <c r="AD38">
        <v>4.0499044040910039</v>
      </c>
      <c r="AE38">
        <v>14.597842271342099</v>
      </c>
      <c r="AF38">
        <v>6.2040900548945945</v>
      </c>
      <c r="AG38">
        <v>30.583143208098516</v>
      </c>
      <c r="AH38">
        <v>31.00161922156126</v>
      </c>
      <c r="AI38">
        <v>0</v>
      </c>
      <c r="AJ38">
        <v>0</v>
      </c>
      <c r="AK38">
        <v>23.748182140576077</v>
      </c>
      <c r="AL38">
        <v>9.5329145890297013</v>
      </c>
      <c r="AM38">
        <v>0</v>
      </c>
      <c r="AN38">
        <v>0</v>
      </c>
      <c r="AO38">
        <v>0</v>
      </c>
      <c r="AP38">
        <v>0.50619518847839695</v>
      </c>
      <c r="AQ38">
        <v>43.793018939052395</v>
      </c>
      <c r="AR38">
        <v>1.4541750657482782</v>
      </c>
      <c r="AS38">
        <v>3.2484477820914215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44.750693140959854</v>
      </c>
      <c r="BB38">
        <f t="shared" si="0"/>
        <v>1025.8400518580809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511.04011687018226</v>
      </c>
      <c r="L39">
        <v>5.2286379486491432</v>
      </c>
      <c r="M39">
        <v>62.762152614964414</v>
      </c>
      <c r="N39">
        <v>51.22542507936631</v>
      </c>
      <c r="O39">
        <v>72.283479481210449</v>
      </c>
      <c r="P39">
        <v>23.940024792753999</v>
      </c>
      <c r="Q39">
        <v>9.467871915309324</v>
      </c>
      <c r="R39">
        <v>21.331663535796284</v>
      </c>
      <c r="S39">
        <v>11.436286239772386</v>
      </c>
      <c r="T39">
        <v>0</v>
      </c>
      <c r="U39">
        <v>51.743500036873293</v>
      </c>
      <c r="V39">
        <v>8.9924335009794589</v>
      </c>
      <c r="W39">
        <v>18.650087817452562</v>
      </c>
      <c r="X39">
        <v>43.174650317673667</v>
      </c>
      <c r="Y39">
        <v>0</v>
      </c>
      <c r="Z39">
        <v>0</v>
      </c>
      <c r="AA39">
        <v>0</v>
      </c>
      <c r="AB39">
        <v>0</v>
      </c>
      <c r="AC39">
        <v>4.3014274613859316</v>
      </c>
      <c r="AD39">
        <v>0</v>
      </c>
      <c r="AE39">
        <v>7.2989209117094536</v>
      </c>
      <c r="AF39">
        <v>6.2040900548945945</v>
      </c>
      <c r="AG39">
        <v>30.583143208098516</v>
      </c>
      <c r="AH39">
        <v>19.743578460655396</v>
      </c>
      <c r="AI39">
        <v>0</v>
      </c>
      <c r="AJ39">
        <v>0</v>
      </c>
      <c r="AK39">
        <v>23.748182140576077</v>
      </c>
      <c r="AL39">
        <v>1.9065832292404252</v>
      </c>
      <c r="AM39">
        <v>0</v>
      </c>
      <c r="AN39">
        <v>0</v>
      </c>
      <c r="AO39">
        <v>0</v>
      </c>
      <c r="AP39">
        <v>2.474732032561052</v>
      </c>
      <c r="AQ39">
        <v>43.793018939052395</v>
      </c>
      <c r="AR39">
        <v>1.4541750657482782</v>
      </c>
      <c r="AS39">
        <v>3.2484477820914215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43.306163910466424</v>
      </c>
      <c r="BB39">
        <f t="shared" si="0"/>
        <v>992.72646552653077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511.04011687018226</v>
      </c>
      <c r="L40">
        <v>5.2286379486491432</v>
      </c>
      <c r="M40">
        <v>62.762152614964414</v>
      </c>
      <c r="N40">
        <v>51.22542507936631</v>
      </c>
      <c r="O40">
        <v>72.283479481210449</v>
      </c>
      <c r="P40">
        <v>23.940024792753999</v>
      </c>
      <c r="Q40">
        <v>9.467871915309324</v>
      </c>
      <c r="R40">
        <v>21.331663535796284</v>
      </c>
      <c r="S40">
        <v>11.436286239772386</v>
      </c>
      <c r="T40">
        <v>0</v>
      </c>
      <c r="U40">
        <v>51.743500036873293</v>
      </c>
      <c r="V40">
        <v>8.9924335009794589</v>
      </c>
      <c r="W40">
        <v>18.650087817452562</v>
      </c>
      <c r="X40">
        <v>43.174650317673667</v>
      </c>
      <c r="Y40">
        <v>0</v>
      </c>
      <c r="Z40">
        <v>0</v>
      </c>
      <c r="AA40">
        <v>0</v>
      </c>
      <c r="AB40">
        <v>0</v>
      </c>
      <c r="AC40">
        <v>4.3014274613859316</v>
      </c>
      <c r="AD40">
        <v>0</v>
      </c>
      <c r="AE40">
        <v>7.2989209117094536</v>
      </c>
      <c r="AF40">
        <v>6.2040900548945945</v>
      </c>
      <c r="AG40">
        <v>30.583143208098516</v>
      </c>
      <c r="AH40">
        <v>8.4015227683155906</v>
      </c>
      <c r="AI40">
        <v>0</v>
      </c>
      <c r="AJ40">
        <v>0</v>
      </c>
      <c r="AK40">
        <v>23.748182140576077</v>
      </c>
      <c r="AL40">
        <v>1.9065832292404252</v>
      </c>
      <c r="AM40">
        <v>0</v>
      </c>
      <c r="AN40">
        <v>0</v>
      </c>
      <c r="AO40">
        <v>0</v>
      </c>
      <c r="AP40">
        <v>2.474732032561052</v>
      </c>
      <c r="AQ40">
        <v>43.793018939052395</v>
      </c>
      <c r="AR40">
        <v>1.4541750657482782</v>
      </c>
      <c r="AS40">
        <v>3.2484477820914215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42.832065982526615</v>
      </c>
      <c r="BB40">
        <f t="shared" si="0"/>
        <v>981.8585077621309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511.04011687018226</v>
      </c>
      <c r="L41">
        <v>5.2286379486491432</v>
      </c>
      <c r="M41">
        <v>62.762152614964414</v>
      </c>
      <c r="N41">
        <v>51.22542507936631</v>
      </c>
      <c r="O41">
        <v>72.283479481210449</v>
      </c>
      <c r="P41">
        <v>23.940024792753999</v>
      </c>
      <c r="Q41">
        <v>9.467871915309324</v>
      </c>
      <c r="R41">
        <v>21.331663535796284</v>
      </c>
      <c r="S41">
        <v>11.436286239772386</v>
      </c>
      <c r="T41">
        <v>0</v>
      </c>
      <c r="U41">
        <v>51.743500036873293</v>
      </c>
      <c r="V41">
        <v>8.9924335009794589</v>
      </c>
      <c r="W41">
        <v>18.650087817452562</v>
      </c>
      <c r="X41">
        <v>43.174650317673667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3.3073237340847417</v>
      </c>
      <c r="AF41">
        <v>6.2040900548945945</v>
      </c>
      <c r="AG41">
        <v>30.583143208098516</v>
      </c>
      <c r="AH41">
        <v>0</v>
      </c>
      <c r="AI41">
        <v>0</v>
      </c>
      <c r="AJ41">
        <v>0</v>
      </c>
      <c r="AK41">
        <v>23.748182140576077</v>
      </c>
      <c r="AL41">
        <v>1.9065832292404252</v>
      </c>
      <c r="AM41">
        <v>0</v>
      </c>
      <c r="AN41">
        <v>0</v>
      </c>
      <c r="AO41">
        <v>0</v>
      </c>
      <c r="AP41">
        <v>2.474732032561052</v>
      </c>
      <c r="AQ41">
        <v>43.793018939052395</v>
      </c>
      <c r="AR41">
        <v>2.9083501314965563</v>
      </c>
      <c r="AS41">
        <v>3.2484477820914215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42.195018418648658</v>
      </c>
      <c r="BB41">
        <f t="shared" si="0"/>
        <v>967.2551829844308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511.04011687018226</v>
      </c>
      <c r="L42">
        <v>5.2286379486491432</v>
      </c>
      <c r="M42">
        <v>62.762152614964414</v>
      </c>
      <c r="N42">
        <v>51.22542507936631</v>
      </c>
      <c r="O42">
        <v>72.283479481210449</v>
      </c>
      <c r="P42">
        <v>23.940024792753999</v>
      </c>
      <c r="Q42">
        <v>9.467871915309324</v>
      </c>
      <c r="R42">
        <v>21.331663535796284</v>
      </c>
      <c r="S42">
        <v>11.436286239772386</v>
      </c>
      <c r="T42">
        <v>0</v>
      </c>
      <c r="U42">
        <v>51.743500036873293</v>
      </c>
      <c r="V42">
        <v>8.9924335009794589</v>
      </c>
      <c r="W42">
        <v>18.650087817452562</v>
      </c>
      <c r="X42">
        <v>43.174650317673667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6.2040900548945945</v>
      </c>
      <c r="AG42">
        <v>30.583143208098516</v>
      </c>
      <c r="AH42">
        <v>0</v>
      </c>
      <c r="AI42">
        <v>0</v>
      </c>
      <c r="AJ42">
        <v>0</v>
      </c>
      <c r="AK42">
        <v>23.748182140576077</v>
      </c>
      <c r="AL42">
        <v>1.9065832292404252</v>
      </c>
      <c r="AM42">
        <v>0</v>
      </c>
      <c r="AN42">
        <v>0</v>
      </c>
      <c r="AO42">
        <v>0</v>
      </c>
      <c r="AP42">
        <v>2.474732032561052</v>
      </c>
      <c r="AQ42">
        <v>43.793018939052395</v>
      </c>
      <c r="AR42">
        <v>12.118124783969945</v>
      </c>
      <c r="AS42">
        <v>3.2484477820914215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42.441740867037311</v>
      </c>
      <c r="BB42">
        <f t="shared" si="0"/>
        <v>972.91091145443067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511.04011687018226</v>
      </c>
      <c r="L43">
        <v>5.2286379486491432</v>
      </c>
      <c r="M43">
        <v>62.762152614964414</v>
      </c>
      <c r="N43">
        <v>51.22542507936631</v>
      </c>
      <c r="O43">
        <v>72.283479481210449</v>
      </c>
      <c r="P43">
        <v>23.940024792753999</v>
      </c>
      <c r="Q43">
        <v>9.467871915309324</v>
      </c>
      <c r="R43">
        <v>21.331663535796284</v>
      </c>
      <c r="S43">
        <v>11.436286239772386</v>
      </c>
      <c r="T43">
        <v>0</v>
      </c>
      <c r="U43">
        <v>51.743500036873293</v>
      </c>
      <c r="V43">
        <v>8.9924335009794589</v>
      </c>
      <c r="W43">
        <v>18.650087817452562</v>
      </c>
      <c r="X43">
        <v>43.174650317673667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6.2040900548945945</v>
      </c>
      <c r="AG43">
        <v>30.583143208098516</v>
      </c>
      <c r="AH43">
        <v>0</v>
      </c>
      <c r="AI43">
        <v>0</v>
      </c>
      <c r="AJ43">
        <v>0</v>
      </c>
      <c r="AK43">
        <v>23.748182140576077</v>
      </c>
      <c r="AL43">
        <v>1.9065832292404252</v>
      </c>
      <c r="AM43">
        <v>0</v>
      </c>
      <c r="AN43">
        <v>0</v>
      </c>
      <c r="AO43">
        <v>0</v>
      </c>
      <c r="AP43">
        <v>0.67492691797119597</v>
      </c>
      <c r="AQ43">
        <v>40.55730005823419</v>
      </c>
      <c r="AR43">
        <v>12.118124783969945</v>
      </c>
      <c r="AS43">
        <v>7.3237732147777077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42.401604567115548</v>
      </c>
      <c r="BB43">
        <f t="shared" si="0"/>
        <v>971.99084919163067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511.04011687018226</v>
      </c>
      <c r="L44">
        <v>5.2286379486491432</v>
      </c>
      <c r="M44">
        <v>62.762152614964414</v>
      </c>
      <c r="N44">
        <v>51.22542507936631</v>
      </c>
      <c r="O44">
        <v>72.283479481210449</v>
      </c>
      <c r="P44">
        <v>23.940024792753999</v>
      </c>
      <c r="Q44">
        <v>9.467871915309324</v>
      </c>
      <c r="R44">
        <v>21.331663535796284</v>
      </c>
      <c r="S44">
        <v>11.436286239772386</v>
      </c>
      <c r="T44">
        <v>0</v>
      </c>
      <c r="U44">
        <v>51.743500036873293</v>
      </c>
      <c r="V44">
        <v>8.9924335009794589</v>
      </c>
      <c r="W44">
        <v>18.650087817452562</v>
      </c>
      <c r="X44">
        <v>43.174650317673667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6.2040900548945945</v>
      </c>
      <c r="AG44">
        <v>30.583143208098516</v>
      </c>
      <c r="AH44">
        <v>0</v>
      </c>
      <c r="AI44">
        <v>0</v>
      </c>
      <c r="AJ44">
        <v>0</v>
      </c>
      <c r="AK44">
        <v>23.748182140576077</v>
      </c>
      <c r="AL44">
        <v>1.9065832292404252</v>
      </c>
      <c r="AM44">
        <v>0</v>
      </c>
      <c r="AN44">
        <v>0</v>
      </c>
      <c r="AO44">
        <v>0</v>
      </c>
      <c r="AP44">
        <v>0.67492691797119597</v>
      </c>
      <c r="AQ44">
        <v>32.844764029012737</v>
      </c>
      <c r="AR44">
        <v>1.4541750657482782</v>
      </c>
      <c r="AS44">
        <v>7.3237732147777077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41.633467462872424</v>
      </c>
      <c r="BB44">
        <f t="shared" si="0"/>
        <v>954.38250054843058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511.04011687018226</v>
      </c>
      <c r="L45">
        <v>5.2286379486491432</v>
      </c>
      <c r="M45">
        <v>62.762152614964414</v>
      </c>
      <c r="N45">
        <v>51.22542507936631</v>
      </c>
      <c r="O45">
        <v>72.283479481210449</v>
      </c>
      <c r="P45">
        <v>23.940024792753999</v>
      </c>
      <c r="Q45">
        <v>9.467871915309324</v>
      </c>
      <c r="R45">
        <v>21.331663535796284</v>
      </c>
      <c r="S45">
        <v>11.436286239772386</v>
      </c>
      <c r="T45">
        <v>0</v>
      </c>
      <c r="U45">
        <v>51.743500036873293</v>
      </c>
      <c r="V45">
        <v>8.9924335009794589</v>
      </c>
      <c r="W45">
        <v>18.650087817452562</v>
      </c>
      <c r="X45">
        <v>43.174650317673667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6.2040900548945945</v>
      </c>
      <c r="AG45">
        <v>30.583143208098516</v>
      </c>
      <c r="AH45">
        <v>0</v>
      </c>
      <c r="AI45">
        <v>0</v>
      </c>
      <c r="AJ45">
        <v>0</v>
      </c>
      <c r="AK45">
        <v>23.748182140576077</v>
      </c>
      <c r="AL45">
        <v>1.9065832292404252</v>
      </c>
      <c r="AM45">
        <v>0</v>
      </c>
      <c r="AN45">
        <v>0</v>
      </c>
      <c r="AO45">
        <v>0</v>
      </c>
      <c r="AP45">
        <v>0.67492691797119597</v>
      </c>
      <c r="AQ45">
        <v>21.896509820079313</v>
      </c>
      <c r="AR45">
        <v>1.4541750657482782</v>
      </c>
      <c r="AS45">
        <v>7.3237732147777077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41.175830436939002</v>
      </c>
      <c r="BB45">
        <f t="shared" si="0"/>
        <v>943.89188336543066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5.2286379486491432</v>
      </c>
      <c r="M46">
        <v>62.762152614964414</v>
      </c>
      <c r="N46">
        <v>51.22542507936631</v>
      </c>
      <c r="O46">
        <v>72.283479481210449</v>
      </c>
      <c r="P46">
        <v>23.940024792753999</v>
      </c>
      <c r="Q46">
        <v>9.467871915309324</v>
      </c>
      <c r="R46">
        <v>21.331663535796284</v>
      </c>
      <c r="S46">
        <v>11.436286239772386</v>
      </c>
      <c r="T46">
        <v>0</v>
      </c>
      <c r="U46">
        <v>51.743500036873293</v>
      </c>
      <c r="V46">
        <v>8.9924335009794589</v>
      </c>
      <c r="W46">
        <v>18.650087817452562</v>
      </c>
      <c r="X46">
        <v>43.174650317673667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30.583143208098516</v>
      </c>
      <c r="AH46">
        <v>0</v>
      </c>
      <c r="AI46">
        <v>0</v>
      </c>
      <c r="AJ46">
        <v>0</v>
      </c>
      <c r="AK46">
        <v>23.748182140576077</v>
      </c>
      <c r="AL46">
        <v>1.9065832292404252</v>
      </c>
      <c r="AM46">
        <v>0</v>
      </c>
      <c r="AN46">
        <v>0</v>
      </c>
      <c r="AO46">
        <v>0</v>
      </c>
      <c r="AP46">
        <v>0.67492691797119597</v>
      </c>
      <c r="AQ46">
        <v>21.896509820079313</v>
      </c>
      <c r="AR46">
        <v>1.4541750657482782</v>
      </c>
      <c r="AS46">
        <v>7.3237732147777077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41.175830436939002</v>
      </c>
      <c r="BB46">
        <f t="shared" si="0"/>
        <v>943.89188336543066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5.2286379486491432</v>
      </c>
      <c r="M47">
        <v>62.762152614964414</v>
      </c>
      <c r="N47">
        <v>51.22542507936631</v>
      </c>
      <c r="O47">
        <v>72.283479481210449</v>
      </c>
      <c r="P47">
        <v>23.940024792753999</v>
      </c>
      <c r="Q47">
        <v>9.467871915309324</v>
      </c>
      <c r="R47">
        <v>21.331663535796284</v>
      </c>
      <c r="S47">
        <v>11.436286239772386</v>
      </c>
      <c r="T47">
        <v>0</v>
      </c>
      <c r="U47">
        <v>51.743500036873293</v>
      </c>
      <c r="V47">
        <v>8.9924335009794589</v>
      </c>
      <c r="W47">
        <v>18.650087817452562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30.583143208098516</v>
      </c>
      <c r="AH47">
        <v>0</v>
      </c>
      <c r="AI47">
        <v>0</v>
      </c>
      <c r="AJ47">
        <v>0</v>
      </c>
      <c r="AK47">
        <v>23.748182140576077</v>
      </c>
      <c r="AL47">
        <v>1.9065832292404252</v>
      </c>
      <c r="AM47">
        <v>0</v>
      </c>
      <c r="AN47">
        <v>0</v>
      </c>
      <c r="AO47">
        <v>0</v>
      </c>
      <c r="AP47">
        <v>0.67492691797119597</v>
      </c>
      <c r="AQ47">
        <v>10.948254910039656</v>
      </c>
      <c r="AR47">
        <v>1.4541750657482782</v>
      </c>
      <c r="AS47">
        <v>7.3237732147777077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40.718193381699344</v>
      </c>
      <c r="BB47">
        <f t="shared" si="0"/>
        <v>933.40126551063054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5.2286379486491432</v>
      </c>
      <c r="M48">
        <v>62.762152614964414</v>
      </c>
      <c r="N48">
        <v>51.22542507936631</v>
      </c>
      <c r="O48">
        <v>72.283479481210449</v>
      </c>
      <c r="P48">
        <v>23.940024792753999</v>
      </c>
      <c r="Q48">
        <v>9.467871915309324</v>
      </c>
      <c r="R48">
        <v>21.331663535796284</v>
      </c>
      <c r="S48">
        <v>11.436286239772386</v>
      </c>
      <c r="T48">
        <v>0</v>
      </c>
      <c r="U48">
        <v>51.743500036873293</v>
      </c>
      <c r="V48">
        <v>8.9924335009794589</v>
      </c>
      <c r="W48">
        <v>18.650087817452562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30.583143208098516</v>
      </c>
      <c r="AH48">
        <v>0</v>
      </c>
      <c r="AI48">
        <v>0</v>
      </c>
      <c r="AJ48">
        <v>0</v>
      </c>
      <c r="AK48">
        <v>23.748182140576077</v>
      </c>
      <c r="AL48">
        <v>1.9065832292404252</v>
      </c>
      <c r="AM48">
        <v>0</v>
      </c>
      <c r="AN48">
        <v>0</v>
      </c>
      <c r="AO48">
        <v>0</v>
      </c>
      <c r="AP48">
        <v>0.67492691797119597</v>
      </c>
      <c r="AQ48">
        <v>0</v>
      </c>
      <c r="AR48">
        <v>1.4541750657482782</v>
      </c>
      <c r="AS48">
        <v>7.3237732147777077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40.260556326459685</v>
      </c>
      <c r="BB48">
        <f t="shared" si="0"/>
        <v>922.91064765583064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5.2286379486491432</v>
      </c>
      <c r="M49">
        <v>62.762152614964414</v>
      </c>
      <c r="N49">
        <v>51.22542507936631</v>
      </c>
      <c r="O49">
        <v>72.283479481210449</v>
      </c>
      <c r="P49">
        <v>23.940024792753999</v>
      </c>
      <c r="Q49">
        <v>9.467871915309324</v>
      </c>
      <c r="R49">
        <v>21.331663535796284</v>
      </c>
      <c r="S49">
        <v>11.436286239772386</v>
      </c>
      <c r="T49">
        <v>0</v>
      </c>
      <c r="U49">
        <v>51.743500036873293</v>
      </c>
      <c r="V49">
        <v>8.9924335009794589</v>
      </c>
      <c r="W49">
        <v>18.659256985504406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30.583143208098516</v>
      </c>
      <c r="AH49">
        <v>0</v>
      </c>
      <c r="AI49">
        <v>0</v>
      </c>
      <c r="AJ49">
        <v>0</v>
      </c>
      <c r="AK49">
        <v>23.748182140576077</v>
      </c>
      <c r="AL49">
        <v>1.9065832292404252</v>
      </c>
      <c r="AM49">
        <v>0</v>
      </c>
      <c r="AN49">
        <v>0</v>
      </c>
      <c r="AO49">
        <v>0</v>
      </c>
      <c r="AP49">
        <v>0.67492691797119597</v>
      </c>
      <c r="AQ49">
        <v>0</v>
      </c>
      <c r="AR49">
        <v>1.4541750657482782</v>
      </c>
      <c r="AS49">
        <v>2.3625073112085158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40.053558682915053</v>
      </c>
      <c r="BB49">
        <f t="shared" si="0"/>
        <v>918.1655485638579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5.2286379486491432</v>
      </c>
      <c r="M50">
        <v>62.762152614964414</v>
      </c>
      <c r="N50">
        <v>51.22542507936631</v>
      </c>
      <c r="O50">
        <v>72.283479481210449</v>
      </c>
      <c r="P50">
        <v>23.940024792753999</v>
      </c>
      <c r="Q50">
        <v>9.467871915309324</v>
      </c>
      <c r="R50">
        <v>21.331663535796284</v>
      </c>
      <c r="S50">
        <v>11.436286239772386</v>
      </c>
      <c r="T50">
        <v>0</v>
      </c>
      <c r="U50">
        <v>51.743500036873293</v>
      </c>
      <c r="V50">
        <v>8.9924335009794589</v>
      </c>
      <c r="W50">
        <v>18.659256985504406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30.583143208098516</v>
      </c>
      <c r="AH50">
        <v>0</v>
      </c>
      <c r="AI50">
        <v>0</v>
      </c>
      <c r="AJ50">
        <v>0</v>
      </c>
      <c r="AK50">
        <v>23.748182140576077</v>
      </c>
      <c r="AL50">
        <v>1.9065832292404252</v>
      </c>
      <c r="AM50">
        <v>0</v>
      </c>
      <c r="AN50">
        <v>0</v>
      </c>
      <c r="AO50">
        <v>0</v>
      </c>
      <c r="AP50">
        <v>0.67492691797119597</v>
      </c>
      <c r="AQ50">
        <v>0</v>
      </c>
      <c r="AR50">
        <v>1.4541750657482782</v>
      </c>
      <c r="AS50">
        <v>2.3625073112085158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40.053558682915053</v>
      </c>
      <c r="BB50">
        <f t="shared" si="0"/>
        <v>918.1655485638579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511.04011687018226</v>
      </c>
      <c r="L51">
        <v>5.1867960810531981</v>
      </c>
      <c r="M51">
        <v>62.762152614964414</v>
      </c>
      <c r="N51">
        <v>51.22542507936631</v>
      </c>
      <c r="O51">
        <v>72.283479481210449</v>
      </c>
      <c r="P51">
        <v>23.940024792753999</v>
      </c>
      <c r="Q51">
        <v>9.467871915309324</v>
      </c>
      <c r="R51">
        <v>18.325600902380259</v>
      </c>
      <c r="S51">
        <v>11.436286239772386</v>
      </c>
      <c r="T51">
        <v>0</v>
      </c>
      <c r="U51">
        <v>51.743500036873293</v>
      </c>
      <c r="V51">
        <v>8.9924335009794589</v>
      </c>
      <c r="W51">
        <v>18.659256985504406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30.583143208098516</v>
      </c>
      <c r="AH51">
        <v>0</v>
      </c>
      <c r="AI51">
        <v>0</v>
      </c>
      <c r="AJ51">
        <v>0</v>
      </c>
      <c r="AK51">
        <v>23.748182140576077</v>
      </c>
      <c r="AL51">
        <v>1.9065832292404252</v>
      </c>
      <c r="AM51">
        <v>0</v>
      </c>
      <c r="AN51">
        <v>0</v>
      </c>
      <c r="AO51">
        <v>0</v>
      </c>
      <c r="AP51">
        <v>0.67492691797119597</v>
      </c>
      <c r="AQ51">
        <v>0</v>
      </c>
      <c r="AR51">
        <v>1.4541750657482782</v>
      </c>
      <c r="AS51">
        <v>2.3625073112085158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39.926156274772751</v>
      </c>
      <c r="BB51">
        <f t="shared" si="0"/>
        <v>915.2450464709882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511.04011687018226</v>
      </c>
      <c r="L52">
        <v>5.1867960810531981</v>
      </c>
      <c r="M52">
        <v>62.762152614964414</v>
      </c>
      <c r="N52">
        <v>51.22542507936631</v>
      </c>
      <c r="O52">
        <v>72.283479481210449</v>
      </c>
      <c r="P52">
        <v>23.940024792753999</v>
      </c>
      <c r="Q52">
        <v>9.467871915309324</v>
      </c>
      <c r="R52">
        <v>18.325600902380259</v>
      </c>
      <c r="S52">
        <v>11.436286239772386</v>
      </c>
      <c r="T52">
        <v>0</v>
      </c>
      <c r="U52">
        <v>51.743500036873293</v>
      </c>
      <c r="V52">
        <v>8.9924335009794589</v>
      </c>
      <c r="W52">
        <v>18.659256985504406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30.583143208098516</v>
      </c>
      <c r="AH52">
        <v>0</v>
      </c>
      <c r="AI52">
        <v>0</v>
      </c>
      <c r="AJ52">
        <v>0</v>
      </c>
      <c r="AK52">
        <v>23.748182140576077</v>
      </c>
      <c r="AL52">
        <v>1.9065832292404252</v>
      </c>
      <c r="AM52">
        <v>0</v>
      </c>
      <c r="AN52">
        <v>0</v>
      </c>
      <c r="AO52">
        <v>0</v>
      </c>
      <c r="AP52">
        <v>0.67492691797119597</v>
      </c>
      <c r="AQ52">
        <v>0</v>
      </c>
      <c r="AR52">
        <v>1.4541750657482782</v>
      </c>
      <c r="AS52">
        <v>2.3625073112085158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39.926156274772751</v>
      </c>
      <c r="BB52">
        <f t="shared" si="0"/>
        <v>915.2450464709882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511.04011687018226</v>
      </c>
      <c r="L53">
        <v>5.1867960810531981</v>
      </c>
      <c r="M53">
        <v>62.762152614964414</v>
      </c>
      <c r="N53">
        <v>51.22542507936631</v>
      </c>
      <c r="O53">
        <v>72.283479481210449</v>
      </c>
      <c r="P53">
        <v>23.940024792753999</v>
      </c>
      <c r="Q53">
        <v>9.467871915309324</v>
      </c>
      <c r="R53">
        <v>18.325600902380259</v>
      </c>
      <c r="S53">
        <v>11.436286239772386</v>
      </c>
      <c r="T53">
        <v>0</v>
      </c>
      <c r="U53">
        <v>51.743500036873293</v>
      </c>
      <c r="V53">
        <v>8.9924335009794589</v>
      </c>
      <c r="W53">
        <v>18.659256985504406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30.583143208098516</v>
      </c>
      <c r="AH53">
        <v>0</v>
      </c>
      <c r="AI53">
        <v>0</v>
      </c>
      <c r="AJ53">
        <v>0</v>
      </c>
      <c r="AK53">
        <v>23.748182140576077</v>
      </c>
      <c r="AL53">
        <v>1.9065832292404252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0.96944989104571078</v>
      </c>
      <c r="AS53">
        <v>2.3625073112085158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39.90589476247019</v>
      </c>
      <c r="BB53">
        <f t="shared" si="0"/>
        <v>914.78058280858818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511.04011687018226</v>
      </c>
      <c r="L54">
        <v>5.1867960810531981</v>
      </c>
      <c r="M54">
        <v>62.762152614964414</v>
      </c>
      <c r="N54">
        <v>51.22542507936631</v>
      </c>
      <c r="O54">
        <v>72.283479481210449</v>
      </c>
      <c r="P54">
        <v>23.940024792753999</v>
      </c>
      <c r="Q54">
        <v>9.467871915309324</v>
      </c>
      <c r="R54">
        <v>18.325600902380259</v>
      </c>
      <c r="S54">
        <v>11.436286239772386</v>
      </c>
      <c r="T54">
        <v>0</v>
      </c>
      <c r="U54">
        <v>51.743500036873293</v>
      </c>
      <c r="V54">
        <v>8.9924335009794589</v>
      </c>
      <c r="W54">
        <v>18.659256985504406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30.583143208098516</v>
      </c>
      <c r="AH54">
        <v>0</v>
      </c>
      <c r="AI54">
        <v>0</v>
      </c>
      <c r="AJ54">
        <v>0</v>
      </c>
      <c r="AK54">
        <v>23.748182140576077</v>
      </c>
      <c r="AL54">
        <v>1.9065832292404252</v>
      </c>
      <c r="AM54">
        <v>0</v>
      </c>
      <c r="AN54">
        <v>0</v>
      </c>
      <c r="AO54">
        <v>0</v>
      </c>
      <c r="AP54">
        <v>0.67492691797119597</v>
      </c>
      <c r="AQ54">
        <v>2.8367950386140683</v>
      </c>
      <c r="AR54">
        <v>0.96944989104571078</v>
      </c>
      <c r="AS54">
        <v>2.3625073112085158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40.024472795084257</v>
      </c>
      <c r="BB54">
        <f t="shared" si="0"/>
        <v>917.4987998145881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511.04011687018226</v>
      </c>
      <c r="L55">
        <v>5.1867960810531981</v>
      </c>
      <c r="M55">
        <v>62.762152614964414</v>
      </c>
      <c r="N55">
        <v>51.22542507936631</v>
      </c>
      <c r="O55">
        <v>72.283479481210449</v>
      </c>
      <c r="P55">
        <v>23.940024792753999</v>
      </c>
      <c r="Q55">
        <v>9.467871915309324</v>
      </c>
      <c r="R55">
        <v>18.325600902380259</v>
      </c>
      <c r="S55">
        <v>11.436286239772386</v>
      </c>
      <c r="T55">
        <v>0</v>
      </c>
      <c r="U55">
        <v>51.743500036873293</v>
      </c>
      <c r="V55">
        <v>8.9924335009794589</v>
      </c>
      <c r="W55">
        <v>18.659256985504406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30.583143208098516</v>
      </c>
      <c r="AH55">
        <v>0</v>
      </c>
      <c r="AI55">
        <v>0</v>
      </c>
      <c r="AJ55">
        <v>0</v>
      </c>
      <c r="AK55">
        <v>23.748182140576077</v>
      </c>
      <c r="AL55">
        <v>1.9065832292404252</v>
      </c>
      <c r="AM55">
        <v>0</v>
      </c>
      <c r="AN55">
        <v>0</v>
      </c>
      <c r="AO55">
        <v>0</v>
      </c>
      <c r="AP55">
        <v>0.67492691797119597</v>
      </c>
      <c r="AQ55">
        <v>11.081229524107703</v>
      </c>
      <c r="AR55">
        <v>2.9083501314965563</v>
      </c>
      <c r="AS55">
        <v>2.3625073112085158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40.450136186628733</v>
      </c>
      <c r="BB55">
        <f t="shared" si="0"/>
        <v>927.25647114898834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511.04011687018226</v>
      </c>
      <c r="L56">
        <v>5.1867960810531981</v>
      </c>
      <c r="M56">
        <v>62.762152614964414</v>
      </c>
      <c r="N56">
        <v>51.22542507936631</v>
      </c>
      <c r="O56">
        <v>72.283479481210449</v>
      </c>
      <c r="P56">
        <v>23.940024792753999</v>
      </c>
      <c r="Q56">
        <v>9.467871915309324</v>
      </c>
      <c r="R56">
        <v>18.325600902380259</v>
      </c>
      <c r="S56">
        <v>11.436286239772386</v>
      </c>
      <c r="T56">
        <v>0</v>
      </c>
      <c r="U56">
        <v>51.743500036873293</v>
      </c>
      <c r="V56">
        <v>8.9924335009794589</v>
      </c>
      <c r="W56">
        <v>18.659256985504406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30.583143208098516</v>
      </c>
      <c r="AH56">
        <v>0</v>
      </c>
      <c r="AI56">
        <v>0</v>
      </c>
      <c r="AJ56">
        <v>0</v>
      </c>
      <c r="AK56">
        <v>23.748182140576077</v>
      </c>
      <c r="AL56">
        <v>1.9065832292404252</v>
      </c>
      <c r="AM56">
        <v>0</v>
      </c>
      <c r="AN56">
        <v>0</v>
      </c>
      <c r="AO56">
        <v>0</v>
      </c>
      <c r="AP56">
        <v>0.67492691797119597</v>
      </c>
      <c r="AQ56">
        <v>11.081229524107703</v>
      </c>
      <c r="AR56">
        <v>12.118124783969945</v>
      </c>
      <c r="AS56">
        <v>2.3625073112085158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40.835104767102123</v>
      </c>
      <c r="BB56">
        <f t="shared" si="0"/>
        <v>936.08127722098823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511.04011687018226</v>
      </c>
      <c r="L57">
        <v>5.1867960810531981</v>
      </c>
      <c r="M57">
        <v>62.762152614964414</v>
      </c>
      <c r="N57">
        <v>51.22542507936631</v>
      </c>
      <c r="O57">
        <v>72.283479481210449</v>
      </c>
      <c r="P57">
        <v>23.940024792753999</v>
      </c>
      <c r="Q57">
        <v>9.467871915309324</v>
      </c>
      <c r="R57">
        <v>18.325600902380259</v>
      </c>
      <c r="S57">
        <v>11.436286239772386</v>
      </c>
      <c r="T57">
        <v>0</v>
      </c>
      <c r="U57">
        <v>51.743500036873293</v>
      </c>
      <c r="V57">
        <v>8.9924335009794589</v>
      </c>
      <c r="W57">
        <v>18.650087817452562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30.583143208098516</v>
      </c>
      <c r="AH57">
        <v>0</v>
      </c>
      <c r="AI57">
        <v>0</v>
      </c>
      <c r="AJ57">
        <v>0</v>
      </c>
      <c r="AK57">
        <v>23.748182140576077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11.081229524107703</v>
      </c>
      <c r="AR57">
        <v>12.118124783969945</v>
      </c>
      <c r="AS57">
        <v>2.3625073112085158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40.83472149587756</v>
      </c>
      <c r="BB57">
        <f t="shared" si="0"/>
        <v>936.07249132416098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511.04011687018226</v>
      </c>
      <c r="L58">
        <v>5.1867960810531981</v>
      </c>
      <c r="M58">
        <v>62.762152614964414</v>
      </c>
      <c r="N58">
        <v>51.22542507936631</v>
      </c>
      <c r="O58">
        <v>72.283479481210449</v>
      </c>
      <c r="P58">
        <v>23.940024792753999</v>
      </c>
      <c r="Q58">
        <v>9.467871915309324</v>
      </c>
      <c r="R58">
        <v>18.325600902380259</v>
      </c>
      <c r="S58">
        <v>11.436286239772386</v>
      </c>
      <c r="T58">
        <v>0</v>
      </c>
      <c r="U58">
        <v>51.743500036873293</v>
      </c>
      <c r="V58">
        <v>8.9924335009794589</v>
      </c>
      <c r="W58">
        <v>18.650087817452562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30.583143208098516</v>
      </c>
      <c r="AH58">
        <v>0</v>
      </c>
      <c r="AI58">
        <v>0</v>
      </c>
      <c r="AJ58">
        <v>0</v>
      </c>
      <c r="AK58">
        <v>23.748182140576077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11.081229524107703</v>
      </c>
      <c r="AR58">
        <v>0.96944989104571078</v>
      </c>
      <c r="AS58">
        <v>2.3625073112085158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40.368706885353326</v>
      </c>
      <c r="BB58">
        <f t="shared" si="0"/>
        <v>925.389831041761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511.04011687018226</v>
      </c>
      <c r="L59">
        <v>5.1867960810531981</v>
      </c>
      <c r="M59">
        <v>62.762152614964414</v>
      </c>
      <c r="N59">
        <v>51.22542507936631</v>
      </c>
      <c r="O59">
        <v>72.283479481210449</v>
      </c>
      <c r="P59">
        <v>23.940024792753999</v>
      </c>
      <c r="Q59">
        <v>9.467871915309324</v>
      </c>
      <c r="R59">
        <v>18.325600902380259</v>
      </c>
      <c r="S59">
        <v>11.436286239772386</v>
      </c>
      <c r="T59">
        <v>0</v>
      </c>
      <c r="U59">
        <v>51.743500036873293</v>
      </c>
      <c r="V59">
        <v>8.9924335009794589</v>
      </c>
      <c r="W59">
        <v>18.654671274768234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30.583143208098516</v>
      </c>
      <c r="AH59">
        <v>0</v>
      </c>
      <c r="AI59">
        <v>0</v>
      </c>
      <c r="AJ59">
        <v>0</v>
      </c>
      <c r="AK59">
        <v>23.748182140576077</v>
      </c>
      <c r="AL59">
        <v>1.9065832292404252</v>
      </c>
      <c r="AM59">
        <v>0</v>
      </c>
      <c r="AN59">
        <v>0</v>
      </c>
      <c r="AO59">
        <v>0</v>
      </c>
      <c r="AP59">
        <v>0.67492691797119597</v>
      </c>
      <c r="AQ59">
        <v>11.081229524107703</v>
      </c>
      <c r="AR59">
        <v>0.96944989104571078</v>
      </c>
      <c r="AS59">
        <v>2.3625073112085158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40.368898473869116</v>
      </c>
      <c r="BB59">
        <f t="shared" si="0"/>
        <v>925.39422291056087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511.04011687018226</v>
      </c>
      <c r="L60">
        <v>5.1867960810531981</v>
      </c>
      <c r="M60">
        <v>62.762152614964414</v>
      </c>
      <c r="N60">
        <v>51.22542507936631</v>
      </c>
      <c r="O60">
        <v>72.283479481210449</v>
      </c>
      <c r="P60">
        <v>23.940024792753999</v>
      </c>
      <c r="Q60">
        <v>9.467871915309324</v>
      </c>
      <c r="R60">
        <v>18.325600902380259</v>
      </c>
      <c r="S60">
        <v>11.436286239772386</v>
      </c>
      <c r="T60">
        <v>0</v>
      </c>
      <c r="U60">
        <v>51.743500036873293</v>
      </c>
      <c r="V60">
        <v>8.9924335009794589</v>
      </c>
      <c r="W60">
        <v>18.654671274768234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30.583143208098516</v>
      </c>
      <c r="AH60">
        <v>0</v>
      </c>
      <c r="AI60">
        <v>0</v>
      </c>
      <c r="AJ60">
        <v>0</v>
      </c>
      <c r="AK60">
        <v>23.748182140576077</v>
      </c>
      <c r="AL60">
        <v>1.9065832292404252</v>
      </c>
      <c r="AM60">
        <v>0</v>
      </c>
      <c r="AN60">
        <v>0</v>
      </c>
      <c r="AO60">
        <v>0</v>
      </c>
      <c r="AP60">
        <v>0.67492691797119597</v>
      </c>
      <c r="AQ60">
        <v>11.081229524107703</v>
      </c>
      <c r="AR60">
        <v>0.96944989104571078</v>
      </c>
      <c r="AS60">
        <v>2.3625073112085158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40.368898473869116</v>
      </c>
      <c r="BB60">
        <f t="shared" si="0"/>
        <v>925.39422291056087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511.04011687018226</v>
      </c>
      <c r="L61">
        <v>5.1867960810531981</v>
      </c>
      <c r="M61">
        <v>62.762152614964414</v>
      </c>
      <c r="N61">
        <v>51.22542507936631</v>
      </c>
      <c r="O61">
        <v>72.283479481210449</v>
      </c>
      <c r="P61">
        <v>23.940024792753999</v>
      </c>
      <c r="Q61">
        <v>9.467871915309324</v>
      </c>
      <c r="R61">
        <v>18.325600902380259</v>
      </c>
      <c r="S61">
        <v>11.436286239772386</v>
      </c>
      <c r="T61">
        <v>0</v>
      </c>
      <c r="U61">
        <v>51.743500036873293</v>
      </c>
      <c r="V61">
        <v>8.9924335009794589</v>
      </c>
      <c r="W61">
        <v>18.654671274768234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30.583143208098516</v>
      </c>
      <c r="AH61">
        <v>0</v>
      </c>
      <c r="AI61">
        <v>0</v>
      </c>
      <c r="AJ61">
        <v>0</v>
      </c>
      <c r="AK61">
        <v>23.748182140576077</v>
      </c>
      <c r="AL61">
        <v>1.9065832292404252</v>
      </c>
      <c r="AM61">
        <v>0</v>
      </c>
      <c r="AN61">
        <v>0</v>
      </c>
      <c r="AO61">
        <v>0</v>
      </c>
      <c r="AP61">
        <v>0.67492691797119597</v>
      </c>
      <c r="AQ61">
        <v>11.081229524107703</v>
      </c>
      <c r="AR61">
        <v>0.48472517470256732</v>
      </c>
      <c r="AS61">
        <v>2.3625073112085158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40.348636980725971</v>
      </c>
      <c r="BB61">
        <f t="shared" si="0"/>
        <v>924.92975968736096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511.04011687018226</v>
      </c>
      <c r="L62">
        <v>5.1867960810531981</v>
      </c>
      <c r="M62">
        <v>62.762152614964414</v>
      </c>
      <c r="N62">
        <v>51.22542507936631</v>
      </c>
      <c r="O62">
        <v>72.283479481210449</v>
      </c>
      <c r="P62">
        <v>23.940024792753999</v>
      </c>
      <c r="Q62">
        <v>9.467871915309324</v>
      </c>
      <c r="R62">
        <v>18.325600902380259</v>
      </c>
      <c r="S62">
        <v>11.436286239772386</v>
      </c>
      <c r="T62">
        <v>0</v>
      </c>
      <c r="U62">
        <v>51.743500036873293</v>
      </c>
      <c r="V62">
        <v>8.9924335009794589</v>
      </c>
      <c r="W62">
        <v>18.654671274768234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30.583143208098516</v>
      </c>
      <c r="AH62">
        <v>0</v>
      </c>
      <c r="AI62">
        <v>0</v>
      </c>
      <c r="AJ62">
        <v>0</v>
      </c>
      <c r="AK62">
        <v>23.748182140576077</v>
      </c>
      <c r="AL62">
        <v>1.9065832292404252</v>
      </c>
      <c r="AM62">
        <v>0</v>
      </c>
      <c r="AN62">
        <v>0</v>
      </c>
      <c r="AO62">
        <v>0</v>
      </c>
      <c r="AP62">
        <v>0.67492691797119597</v>
      </c>
      <c r="AQ62">
        <v>11.081229524107703</v>
      </c>
      <c r="AR62">
        <v>0.48472517470256732</v>
      </c>
      <c r="AS62">
        <v>2.3625073112085158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40.348636980725971</v>
      </c>
      <c r="BB62">
        <f t="shared" si="0"/>
        <v>924.92975968736096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511.04011687018226</v>
      </c>
      <c r="L63">
        <v>5.1867960810531981</v>
      </c>
      <c r="M63">
        <v>62.762152614964414</v>
      </c>
      <c r="N63">
        <v>51.22542507936631</v>
      </c>
      <c r="O63">
        <v>72.283479481210449</v>
      </c>
      <c r="P63">
        <v>23.940024792753999</v>
      </c>
      <c r="Q63">
        <v>9.4622853592995071</v>
      </c>
      <c r="R63">
        <v>18.325600902380259</v>
      </c>
      <c r="S63">
        <v>11.436286239772386</v>
      </c>
      <c r="T63">
        <v>0</v>
      </c>
      <c r="U63">
        <v>51.743500036873293</v>
      </c>
      <c r="V63">
        <v>8.9924335009794589</v>
      </c>
      <c r="W63">
        <v>18.660524352325226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30.583143208098516</v>
      </c>
      <c r="AH63">
        <v>0</v>
      </c>
      <c r="AI63">
        <v>0</v>
      </c>
      <c r="AJ63">
        <v>0</v>
      </c>
      <c r="AK63">
        <v>23.748182140576077</v>
      </c>
      <c r="AL63">
        <v>1.9065832292404252</v>
      </c>
      <c r="AM63">
        <v>0</v>
      </c>
      <c r="AN63">
        <v>0</v>
      </c>
      <c r="AO63">
        <v>0</v>
      </c>
      <c r="AP63">
        <v>0.67492691797119597</v>
      </c>
      <c r="AQ63">
        <v>21.896509820079313</v>
      </c>
      <c r="AR63">
        <v>0.48472517470256732</v>
      </c>
      <c r="AS63">
        <v>2.3625073112085158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40.800726837698249</v>
      </c>
      <c r="BB63">
        <f t="shared" si="0"/>
        <v>935.29321664790757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511.04011687018226</v>
      </c>
      <c r="L64">
        <v>5.1867960810531981</v>
      </c>
      <c r="M64">
        <v>62.762152614964414</v>
      </c>
      <c r="N64">
        <v>51.22542507936631</v>
      </c>
      <c r="O64">
        <v>72.283479481210449</v>
      </c>
      <c r="P64">
        <v>23.940024792753999</v>
      </c>
      <c r="Q64">
        <v>9.467871915309324</v>
      </c>
      <c r="R64">
        <v>18.325600902380259</v>
      </c>
      <c r="S64">
        <v>11.436286239772386</v>
      </c>
      <c r="T64">
        <v>0</v>
      </c>
      <c r="U64">
        <v>51.743500036873293</v>
      </c>
      <c r="V64">
        <v>8.9924335009794589</v>
      </c>
      <c r="W64">
        <v>18.660524352325226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30.583143208098516</v>
      </c>
      <c r="AH64">
        <v>0</v>
      </c>
      <c r="AI64">
        <v>0</v>
      </c>
      <c r="AJ64">
        <v>0</v>
      </c>
      <c r="AK64">
        <v>23.748182140576077</v>
      </c>
      <c r="AL64">
        <v>1.9065832292404252</v>
      </c>
      <c r="AM64">
        <v>0</v>
      </c>
      <c r="AN64">
        <v>0</v>
      </c>
      <c r="AO64">
        <v>0</v>
      </c>
      <c r="AP64">
        <v>0.67492691797119597</v>
      </c>
      <c r="AQ64">
        <v>32.844764029012737</v>
      </c>
      <c r="AR64">
        <v>0.48472517470256732</v>
      </c>
      <c r="AS64">
        <v>2.3625073112085158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41.258597381672878</v>
      </c>
      <c r="BB64">
        <f t="shared" si="0"/>
        <v>945.78918686887607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511.04011687018226</v>
      </c>
      <c r="L65">
        <v>5.1867960810531981</v>
      </c>
      <c r="M65">
        <v>62.762152614964414</v>
      </c>
      <c r="N65">
        <v>51.22542507936631</v>
      </c>
      <c r="O65">
        <v>72.283479481210449</v>
      </c>
      <c r="P65">
        <v>23.940024792753999</v>
      </c>
      <c r="Q65">
        <v>9.467871915309324</v>
      </c>
      <c r="R65">
        <v>18.325600902380259</v>
      </c>
      <c r="S65">
        <v>11.436286239772386</v>
      </c>
      <c r="T65">
        <v>0</v>
      </c>
      <c r="U65">
        <v>51.743500036873293</v>
      </c>
      <c r="V65">
        <v>8.9924335009794589</v>
      </c>
      <c r="W65">
        <v>18.660524352325226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6.2040900548945945</v>
      </c>
      <c r="AG65">
        <v>30.583143208098516</v>
      </c>
      <c r="AH65">
        <v>0</v>
      </c>
      <c r="AI65">
        <v>0</v>
      </c>
      <c r="AJ65">
        <v>0</v>
      </c>
      <c r="AK65">
        <v>23.748182140576077</v>
      </c>
      <c r="AL65">
        <v>1.9065832292404252</v>
      </c>
      <c r="AM65">
        <v>0</v>
      </c>
      <c r="AN65">
        <v>0</v>
      </c>
      <c r="AO65">
        <v>0</v>
      </c>
      <c r="AP65">
        <v>0.67492691797119597</v>
      </c>
      <c r="AQ65">
        <v>32.844764029012737</v>
      </c>
      <c r="AR65">
        <v>0.48472517470256732</v>
      </c>
      <c r="AS65">
        <v>2.0671941264871636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41.246253290551529</v>
      </c>
      <c r="BB65">
        <f t="shared" si="0"/>
        <v>945.50621777527601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511.04011687018226</v>
      </c>
      <c r="L66">
        <v>5.1867960810531981</v>
      </c>
      <c r="M66">
        <v>62.762152614964414</v>
      </c>
      <c r="N66">
        <v>51.22542507936631</v>
      </c>
      <c r="O66">
        <v>72.283479481210449</v>
      </c>
      <c r="P66">
        <v>23.940024792753999</v>
      </c>
      <c r="Q66">
        <v>9.467871915309324</v>
      </c>
      <c r="R66">
        <v>18.325600902380259</v>
      </c>
      <c r="S66">
        <v>11.436286239772386</v>
      </c>
      <c r="T66">
        <v>0</v>
      </c>
      <c r="U66">
        <v>51.743500036873293</v>
      </c>
      <c r="V66">
        <v>8.9924335009794589</v>
      </c>
      <c r="W66">
        <v>18.660524352325226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6.2040900548945945</v>
      </c>
      <c r="AG66">
        <v>30.583143208098516</v>
      </c>
      <c r="AH66">
        <v>0</v>
      </c>
      <c r="AI66">
        <v>0</v>
      </c>
      <c r="AJ66">
        <v>0</v>
      </c>
      <c r="AK66">
        <v>23.748182140576077</v>
      </c>
      <c r="AL66">
        <v>9.5329145890297013</v>
      </c>
      <c r="AM66">
        <v>0</v>
      </c>
      <c r="AN66">
        <v>0</v>
      </c>
      <c r="AO66">
        <v>0</v>
      </c>
      <c r="AP66">
        <v>0.67492691797119597</v>
      </c>
      <c r="AQ66">
        <v>32.844764029012737</v>
      </c>
      <c r="AR66">
        <v>0.96944989104571078</v>
      </c>
      <c r="AS66">
        <v>2.0671941264871636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41.585295434533869</v>
      </c>
      <c r="BB66">
        <f t="shared" si="0"/>
        <v>953.2782317074259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511.04011687018226</v>
      </c>
      <c r="L67">
        <v>5.1867960810531981</v>
      </c>
      <c r="M67">
        <v>62.762152614964414</v>
      </c>
      <c r="N67">
        <v>51.22542507936631</v>
      </c>
      <c r="O67">
        <v>72.283479481210449</v>
      </c>
      <c r="P67">
        <v>23.940024792753999</v>
      </c>
      <c r="Q67">
        <v>9.467871915309324</v>
      </c>
      <c r="R67">
        <v>18.325600902380259</v>
      </c>
      <c r="S67">
        <v>11.436286239772386</v>
      </c>
      <c r="T67">
        <v>0</v>
      </c>
      <c r="U67">
        <v>51.743500036873293</v>
      </c>
      <c r="V67">
        <v>8.9924335009794589</v>
      </c>
      <c r="W67">
        <v>18.660524352325226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6.2040900548945945</v>
      </c>
      <c r="AG67">
        <v>30.583143208098516</v>
      </c>
      <c r="AH67">
        <v>0</v>
      </c>
      <c r="AI67">
        <v>0</v>
      </c>
      <c r="AJ67">
        <v>0</v>
      </c>
      <c r="AK67">
        <v>23.748182140576077</v>
      </c>
      <c r="AL67">
        <v>29.898686099348634</v>
      </c>
      <c r="AM67">
        <v>0</v>
      </c>
      <c r="AN67">
        <v>0</v>
      </c>
      <c r="AO67">
        <v>0</v>
      </c>
      <c r="AP67">
        <v>0.67492691797119597</v>
      </c>
      <c r="AQ67">
        <v>32.844764029012737</v>
      </c>
      <c r="AR67">
        <v>0.96944989104571078</v>
      </c>
      <c r="AS67">
        <v>2.0671941264871636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42.436584683665195</v>
      </c>
      <c r="BB67">
        <f t="shared" si="0"/>
        <v>972.79271396861361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511.04011687018226</v>
      </c>
      <c r="L68">
        <v>5.1867960810531981</v>
      </c>
      <c r="M68">
        <v>62.762152614964414</v>
      </c>
      <c r="N68">
        <v>51.22542507936631</v>
      </c>
      <c r="O68">
        <v>72.283479481210449</v>
      </c>
      <c r="P68">
        <v>23.940024792753999</v>
      </c>
      <c r="Q68">
        <v>9.467871915309324</v>
      </c>
      <c r="R68">
        <v>18.325600902380259</v>
      </c>
      <c r="S68">
        <v>11.436286239772386</v>
      </c>
      <c r="T68">
        <v>0</v>
      </c>
      <c r="U68">
        <v>51.743500036873293</v>
      </c>
      <c r="V68">
        <v>8.9924335009794589</v>
      </c>
      <c r="W68">
        <v>18.660524352325226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6.2040900548945945</v>
      </c>
      <c r="AG68">
        <v>30.583143208098516</v>
      </c>
      <c r="AH68">
        <v>10.375880614381128</v>
      </c>
      <c r="AI68">
        <v>0</v>
      </c>
      <c r="AJ68">
        <v>0</v>
      </c>
      <c r="AK68">
        <v>23.748182140576077</v>
      </c>
      <c r="AL68">
        <v>29.898686099348634</v>
      </c>
      <c r="AM68">
        <v>0</v>
      </c>
      <c r="AN68">
        <v>0</v>
      </c>
      <c r="AO68">
        <v>0</v>
      </c>
      <c r="AP68">
        <v>0.67492691797119597</v>
      </c>
      <c r="AQ68">
        <v>43.793018939052395</v>
      </c>
      <c r="AR68">
        <v>0.96944989104571078</v>
      </c>
      <c r="AS68">
        <v>2.0671941264871636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43.327933548585982</v>
      </c>
      <c r="BB68">
        <f t="shared" ref="BB68:BB99" si="1">SUM(B68:AZ68)-BA68</f>
        <v>993.22550062811376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511.04011687018226</v>
      </c>
      <c r="L69">
        <v>5.1867960810531981</v>
      </c>
      <c r="M69">
        <v>62.762152614964414</v>
      </c>
      <c r="N69">
        <v>51.22542507936631</v>
      </c>
      <c r="O69">
        <v>72.283479481210449</v>
      </c>
      <c r="P69">
        <v>23.940024792753999</v>
      </c>
      <c r="Q69">
        <v>9.467871915309324</v>
      </c>
      <c r="R69">
        <v>18.325600902380259</v>
      </c>
      <c r="S69">
        <v>11.436286239772386</v>
      </c>
      <c r="T69">
        <v>0</v>
      </c>
      <c r="U69">
        <v>51.743500036873293</v>
      </c>
      <c r="V69">
        <v>8.9924335009794589</v>
      </c>
      <c r="W69">
        <v>18.660524352325226</v>
      </c>
      <c r="X69">
        <v>43.174650317673667</v>
      </c>
      <c r="Y69">
        <v>0</v>
      </c>
      <c r="Z69">
        <v>0</v>
      </c>
      <c r="AA69">
        <v>0</v>
      </c>
      <c r="AB69">
        <v>0</v>
      </c>
      <c r="AC69">
        <v>4.3014274613859316</v>
      </c>
      <c r="AD69">
        <v>4.0499044040910039</v>
      </c>
      <c r="AE69">
        <v>0</v>
      </c>
      <c r="AF69">
        <v>6.2040900548945945</v>
      </c>
      <c r="AG69">
        <v>30.583143208098516</v>
      </c>
      <c r="AH69">
        <v>20.751761228762255</v>
      </c>
      <c r="AI69">
        <v>0</v>
      </c>
      <c r="AJ69">
        <v>0</v>
      </c>
      <c r="AK69">
        <v>23.748182140576077</v>
      </c>
      <c r="AL69">
        <v>29.898686099348634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0.96944989104571078</v>
      </c>
      <c r="AS69">
        <v>2.0671941264871636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44.110731030244047</v>
      </c>
      <c r="BB69">
        <f t="shared" si="1"/>
        <v>1011.1699156263137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511.04011687018226</v>
      </c>
      <c r="L70">
        <v>5.1867960810531981</v>
      </c>
      <c r="M70">
        <v>62.762152614964414</v>
      </c>
      <c r="N70">
        <v>51.22542507936631</v>
      </c>
      <c r="O70">
        <v>72.283479481210449</v>
      </c>
      <c r="P70">
        <v>23.940024792753999</v>
      </c>
      <c r="Q70">
        <v>9.467871915309324</v>
      </c>
      <c r="R70">
        <v>18.325600902380259</v>
      </c>
      <c r="S70">
        <v>11.436286239772386</v>
      </c>
      <c r="T70">
        <v>0</v>
      </c>
      <c r="U70">
        <v>51.743500036873293</v>
      </c>
      <c r="V70">
        <v>8.9924335009794589</v>
      </c>
      <c r="W70">
        <v>18.660524352325226</v>
      </c>
      <c r="X70">
        <v>43.174650317673667</v>
      </c>
      <c r="Y70">
        <v>0</v>
      </c>
      <c r="Z70">
        <v>0</v>
      </c>
      <c r="AA70">
        <v>0</v>
      </c>
      <c r="AB70">
        <v>1.4822667761427673</v>
      </c>
      <c r="AC70">
        <v>8.6113442242746814</v>
      </c>
      <c r="AD70">
        <v>8.0998088081820079</v>
      </c>
      <c r="AE70">
        <v>7.2989209117094536</v>
      </c>
      <c r="AF70">
        <v>6.2040900548945945</v>
      </c>
      <c r="AG70">
        <v>30.583143208098516</v>
      </c>
      <c r="AH70">
        <v>31.12764184314339</v>
      </c>
      <c r="AI70">
        <v>0</v>
      </c>
      <c r="AJ70">
        <v>0</v>
      </c>
      <c r="AK70">
        <v>23.748182140576077</v>
      </c>
      <c r="AL70">
        <v>29.898686099348634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0.96944989104571078</v>
      </c>
      <c r="AS70">
        <v>2.0671941264871636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45.260937010057155</v>
      </c>
      <c r="BB70">
        <f t="shared" si="1"/>
        <v>1037.5365991157137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511.04011687018226</v>
      </c>
      <c r="L71">
        <v>5.1867960810531981</v>
      </c>
      <c r="M71">
        <v>62.762152614964414</v>
      </c>
      <c r="N71">
        <v>51.22542507936631</v>
      </c>
      <c r="O71">
        <v>72.283479481210449</v>
      </c>
      <c r="P71">
        <v>23.940024792753999</v>
      </c>
      <c r="Q71">
        <v>9.467871915309324</v>
      </c>
      <c r="R71">
        <v>18.325600902380259</v>
      </c>
      <c r="S71">
        <v>11.436286239772386</v>
      </c>
      <c r="T71">
        <v>0</v>
      </c>
      <c r="U71">
        <v>51.743500036873293</v>
      </c>
      <c r="V71">
        <v>8.9924335009794589</v>
      </c>
      <c r="W71">
        <v>18.660524352325226</v>
      </c>
      <c r="X71">
        <v>43.174650317673667</v>
      </c>
      <c r="Y71">
        <v>0</v>
      </c>
      <c r="Z71">
        <v>0</v>
      </c>
      <c r="AA71">
        <v>1.6649250619912337</v>
      </c>
      <c r="AB71">
        <v>5.8104857803172614</v>
      </c>
      <c r="AC71">
        <v>8.6113442242746814</v>
      </c>
      <c r="AD71">
        <v>12.149713660509288</v>
      </c>
      <c r="AE71">
        <v>14.597842271342099</v>
      </c>
      <c r="AF71">
        <v>6.2040900548945945</v>
      </c>
      <c r="AG71">
        <v>30.583143208098516</v>
      </c>
      <c r="AH71">
        <v>39.487156921310792</v>
      </c>
      <c r="AI71">
        <v>0</v>
      </c>
      <c r="AJ71">
        <v>0</v>
      </c>
      <c r="AK71">
        <v>23.748182140576077</v>
      </c>
      <c r="AL71">
        <v>9.5329145890297013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0.96944989104571078</v>
      </c>
      <c r="AS71">
        <v>2.0671941264871636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45.533434417987408</v>
      </c>
      <c r="BB71">
        <f t="shared" si="1"/>
        <v>1043.7831784525263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511.04011687018226</v>
      </c>
      <c r="L72">
        <v>5.1867960810531981</v>
      </c>
      <c r="M72">
        <v>62.762152614964414</v>
      </c>
      <c r="N72">
        <v>51.22542507936631</v>
      </c>
      <c r="O72">
        <v>72.283479481210449</v>
      </c>
      <c r="P72">
        <v>23.940024792753999</v>
      </c>
      <c r="Q72">
        <v>9.467871915309324</v>
      </c>
      <c r="R72">
        <v>18.325600902380259</v>
      </c>
      <c r="S72">
        <v>11.436286239772386</v>
      </c>
      <c r="T72">
        <v>0</v>
      </c>
      <c r="U72">
        <v>51.743500036873293</v>
      </c>
      <c r="V72">
        <v>8.9924335009794589</v>
      </c>
      <c r="W72">
        <v>18.660524352325226</v>
      </c>
      <c r="X72">
        <v>43.174650317673667</v>
      </c>
      <c r="Y72">
        <v>0</v>
      </c>
      <c r="Z72">
        <v>0.96593748278021285</v>
      </c>
      <c r="AA72">
        <v>7.8043355691922356</v>
      </c>
      <c r="AB72">
        <v>11.680261999791274</v>
      </c>
      <c r="AC72">
        <v>8.6113442242746814</v>
      </c>
      <c r="AD72">
        <v>12.149713660509288</v>
      </c>
      <c r="AE72">
        <v>14.597842271342099</v>
      </c>
      <c r="AF72">
        <v>12.408179401481945</v>
      </c>
      <c r="AG72">
        <v>30.583143208098516</v>
      </c>
      <c r="AH72">
        <v>43.729925995616775</v>
      </c>
      <c r="AI72">
        <v>1.697416959924859</v>
      </c>
      <c r="AJ72">
        <v>0</v>
      </c>
      <c r="AK72">
        <v>23.748182140576077</v>
      </c>
      <c r="AL72">
        <v>1.9065832292404252</v>
      </c>
      <c r="AM72">
        <v>2.1892214523064077</v>
      </c>
      <c r="AN72">
        <v>0</v>
      </c>
      <c r="AO72">
        <v>0</v>
      </c>
      <c r="AP72">
        <v>2.474732032561052</v>
      </c>
      <c r="AQ72">
        <v>43.793018939052395</v>
      </c>
      <c r="AR72">
        <v>0.96944989104571078</v>
      </c>
      <c r="AS72">
        <v>2.0671941264871636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46.381921411349396</v>
      </c>
      <c r="BB72">
        <f t="shared" si="1"/>
        <v>1063.2334233577758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511.04011687018226</v>
      </c>
      <c r="L73">
        <v>5.1867960810531981</v>
      </c>
      <c r="M73">
        <v>62.762152614964414</v>
      </c>
      <c r="N73">
        <v>51.22542507936631</v>
      </c>
      <c r="O73">
        <v>72.283479481210449</v>
      </c>
      <c r="P73">
        <v>23.940024792753999</v>
      </c>
      <c r="Q73">
        <v>9.467871915309324</v>
      </c>
      <c r="R73">
        <v>18.325600902380259</v>
      </c>
      <c r="S73">
        <v>11.436286239772386</v>
      </c>
      <c r="T73">
        <v>0</v>
      </c>
      <c r="U73">
        <v>51.743500036873293</v>
      </c>
      <c r="V73">
        <v>8.9924335009794589</v>
      </c>
      <c r="W73">
        <v>18.681397422070557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12.095296857649757</v>
      </c>
      <c r="AC73">
        <v>8.6113442242746814</v>
      </c>
      <c r="AD73">
        <v>16.199618064600294</v>
      </c>
      <c r="AE73">
        <v>21.953786044667083</v>
      </c>
      <c r="AF73">
        <v>14.062603793884367</v>
      </c>
      <c r="AG73">
        <v>30.583143208098516</v>
      </c>
      <c r="AH73">
        <v>51.879403071905649</v>
      </c>
      <c r="AI73">
        <v>7.3554739408265499</v>
      </c>
      <c r="AJ73">
        <v>0</v>
      </c>
      <c r="AK73">
        <v>23.748182140576077</v>
      </c>
      <c r="AL73">
        <v>1.9065832292404252</v>
      </c>
      <c r="AM73">
        <v>4.1417705936130247</v>
      </c>
      <c r="AN73">
        <v>0</v>
      </c>
      <c r="AO73">
        <v>0</v>
      </c>
      <c r="AP73">
        <v>2.474732032561052</v>
      </c>
      <c r="AQ73">
        <v>43.793018939052395</v>
      </c>
      <c r="AR73">
        <v>0.96944989104571078</v>
      </c>
      <c r="AS73">
        <v>2.0671941264871636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47.99448767293913</v>
      </c>
      <c r="BB73">
        <f t="shared" si="1"/>
        <v>1100.1989973256059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511.04011687018226</v>
      </c>
      <c r="L74">
        <v>5.1867960810531981</v>
      </c>
      <c r="M74">
        <v>62.762152614964414</v>
      </c>
      <c r="N74">
        <v>51.22542507936631</v>
      </c>
      <c r="O74">
        <v>72.283479481210449</v>
      </c>
      <c r="P74">
        <v>23.940024792753999</v>
      </c>
      <c r="Q74">
        <v>9.467871915309324</v>
      </c>
      <c r="R74">
        <v>18.325600902380259</v>
      </c>
      <c r="S74">
        <v>11.436286239772386</v>
      </c>
      <c r="T74">
        <v>0</v>
      </c>
      <c r="U74">
        <v>51.743500036873293</v>
      </c>
      <c r="V74">
        <v>8.9924335009794589</v>
      </c>
      <c r="W74">
        <v>18.681397422070557</v>
      </c>
      <c r="X74">
        <v>43.174650317673667</v>
      </c>
      <c r="Y74">
        <v>0</v>
      </c>
      <c r="Z74">
        <v>5.755055504070131</v>
      </c>
      <c r="AA74">
        <v>12.337094081402629</v>
      </c>
      <c r="AB74">
        <v>12.095296857649757</v>
      </c>
      <c r="AC74">
        <v>8.6113442242746814</v>
      </c>
      <c r="AD74">
        <v>16.199618064600294</v>
      </c>
      <c r="AE74">
        <v>21.972033539553326</v>
      </c>
      <c r="AF74">
        <v>14.062603793884367</v>
      </c>
      <c r="AG74">
        <v>30.583143208098516</v>
      </c>
      <c r="AH74">
        <v>62.255283686286781</v>
      </c>
      <c r="AI74">
        <v>7.3554739408265499</v>
      </c>
      <c r="AJ74">
        <v>0</v>
      </c>
      <c r="AK74">
        <v>23.748182140576077</v>
      </c>
      <c r="AL74">
        <v>1.9065832292404252</v>
      </c>
      <c r="AM74">
        <v>7.029176192026716</v>
      </c>
      <c r="AN74">
        <v>0</v>
      </c>
      <c r="AO74">
        <v>0</v>
      </c>
      <c r="AP74">
        <v>2.474732032561052</v>
      </c>
      <c r="AQ74">
        <v>43.793018939052395</v>
      </c>
      <c r="AR74">
        <v>0.96944989104571078</v>
      </c>
      <c r="AS74">
        <v>2.0671941264871636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48.549655781920194</v>
      </c>
      <c r="BB74">
        <f t="shared" si="1"/>
        <v>1112.925362924306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0.32160961048541359</v>
      </c>
      <c r="G75">
        <v>0</v>
      </c>
      <c r="H75">
        <v>0</v>
      </c>
      <c r="I75">
        <v>0</v>
      </c>
      <c r="J75">
        <v>0</v>
      </c>
      <c r="K75">
        <v>511.04011687018226</v>
      </c>
      <c r="L75">
        <v>5.1867960810531981</v>
      </c>
      <c r="M75">
        <v>62.762152614964414</v>
      </c>
      <c r="N75">
        <v>51.22542507936631</v>
      </c>
      <c r="O75">
        <v>72.283479481210449</v>
      </c>
      <c r="P75">
        <v>23.940024792753999</v>
      </c>
      <c r="Q75">
        <v>9.467871915309324</v>
      </c>
      <c r="R75">
        <v>18.325600902380259</v>
      </c>
      <c r="S75">
        <v>11.436286239772386</v>
      </c>
      <c r="T75">
        <v>0</v>
      </c>
      <c r="U75">
        <v>51.743500036873293</v>
      </c>
      <c r="V75">
        <v>8.9924335009794589</v>
      </c>
      <c r="W75">
        <v>18.681397422070557</v>
      </c>
      <c r="X75">
        <v>43.174650317673667</v>
      </c>
      <c r="Y75">
        <v>0</v>
      </c>
      <c r="Z75">
        <v>5.755055504070131</v>
      </c>
      <c r="AA75">
        <v>12.337094081402629</v>
      </c>
      <c r="AB75">
        <v>12.095296857649757</v>
      </c>
      <c r="AC75">
        <v>8.6113442242746814</v>
      </c>
      <c r="AD75">
        <v>16.199618064600294</v>
      </c>
      <c r="AE75">
        <v>21.972033539553326</v>
      </c>
      <c r="AF75">
        <v>14.062603793884367</v>
      </c>
      <c r="AG75">
        <v>30.583143208098516</v>
      </c>
      <c r="AH75">
        <v>62.255283686286781</v>
      </c>
      <c r="AI75">
        <v>7.3554739408265499</v>
      </c>
      <c r="AJ75">
        <v>0</v>
      </c>
      <c r="AK75">
        <v>23.748182140576077</v>
      </c>
      <c r="AL75">
        <v>1.9065832292404252</v>
      </c>
      <c r="AM75">
        <v>7.029176192026716</v>
      </c>
      <c r="AN75">
        <v>0</v>
      </c>
      <c r="AO75">
        <v>0</v>
      </c>
      <c r="AP75">
        <v>2.474732032561052</v>
      </c>
      <c r="AQ75">
        <v>43.793018939052395</v>
      </c>
      <c r="AR75">
        <v>0.96944989104571078</v>
      </c>
      <c r="AS75">
        <v>2.0671941264871636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48.563099063638489</v>
      </c>
      <c r="BB75">
        <f t="shared" si="1"/>
        <v>1113.2335292530731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511.04011687018226</v>
      </c>
      <c r="L76">
        <v>5.1867960810531981</v>
      </c>
      <c r="M76">
        <v>62.762152614964414</v>
      </c>
      <c r="N76">
        <v>51.22542507936631</v>
      </c>
      <c r="O76">
        <v>72.283479481210449</v>
      </c>
      <c r="P76">
        <v>23.940024792753999</v>
      </c>
      <c r="Q76">
        <v>9.467871915309324</v>
      </c>
      <c r="R76">
        <v>18.325600902380259</v>
      </c>
      <c r="S76">
        <v>11.436286239772386</v>
      </c>
      <c r="T76">
        <v>0</v>
      </c>
      <c r="U76">
        <v>51.743500036873293</v>
      </c>
      <c r="V76">
        <v>8.9924335009794589</v>
      </c>
      <c r="W76">
        <v>18.681397422070557</v>
      </c>
      <c r="X76">
        <v>43.174650317673667</v>
      </c>
      <c r="Y76">
        <v>0</v>
      </c>
      <c r="Z76">
        <v>5.755055504070131</v>
      </c>
      <c r="AA76">
        <v>12.337094081402629</v>
      </c>
      <c r="AB76">
        <v>12.095296857649757</v>
      </c>
      <c r="AC76">
        <v>8.6113442242746814</v>
      </c>
      <c r="AD76">
        <v>16.199618064600294</v>
      </c>
      <c r="AE76">
        <v>21.972033539553326</v>
      </c>
      <c r="AF76">
        <v>14.062603793884367</v>
      </c>
      <c r="AG76">
        <v>30.583143208098516</v>
      </c>
      <c r="AH76">
        <v>62.255283686286781</v>
      </c>
      <c r="AI76">
        <v>7.3554739408265499</v>
      </c>
      <c r="AJ76">
        <v>0</v>
      </c>
      <c r="AK76">
        <v>23.748182140576077</v>
      </c>
      <c r="AL76">
        <v>1.9065832292404252</v>
      </c>
      <c r="AM76">
        <v>7.029176192026716</v>
      </c>
      <c r="AN76">
        <v>0</v>
      </c>
      <c r="AO76">
        <v>0</v>
      </c>
      <c r="AP76">
        <v>0.67492691797119597</v>
      </c>
      <c r="AQ76">
        <v>43.793018939052395</v>
      </c>
      <c r="AR76">
        <v>0.96944989104571078</v>
      </c>
      <c r="AS76">
        <v>2.0671941264871636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48.474423928130335</v>
      </c>
      <c r="BB76">
        <f t="shared" si="1"/>
        <v>1111.2007896635059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511.04011687018226</v>
      </c>
      <c r="L77">
        <v>5.1867960810531981</v>
      </c>
      <c r="M77">
        <v>62.762152614964414</v>
      </c>
      <c r="N77">
        <v>51.22542507936631</v>
      </c>
      <c r="O77">
        <v>72.283479481210449</v>
      </c>
      <c r="P77">
        <v>23.940024792753999</v>
      </c>
      <c r="Q77">
        <v>9.467871915309324</v>
      </c>
      <c r="R77">
        <v>18.325600902380259</v>
      </c>
      <c r="S77">
        <v>11.436286239772386</v>
      </c>
      <c r="T77">
        <v>0</v>
      </c>
      <c r="U77">
        <v>51.743500036873293</v>
      </c>
      <c r="V77">
        <v>8.9924335009794589</v>
      </c>
      <c r="W77">
        <v>18.681397422070557</v>
      </c>
      <c r="X77">
        <v>43.174650317673667</v>
      </c>
      <c r="Y77">
        <v>0</v>
      </c>
      <c r="Z77">
        <v>5.755055504070131</v>
      </c>
      <c r="AA77">
        <v>12.337094081402629</v>
      </c>
      <c r="AB77">
        <v>12.095296857649757</v>
      </c>
      <c r="AC77">
        <v>8.6113442242746814</v>
      </c>
      <c r="AD77">
        <v>12.149713660509288</v>
      </c>
      <c r="AE77">
        <v>21.972033539553326</v>
      </c>
      <c r="AF77">
        <v>14.062603793884367</v>
      </c>
      <c r="AG77">
        <v>30.583143208098516</v>
      </c>
      <c r="AH77">
        <v>54.609897994051344</v>
      </c>
      <c r="AI77">
        <v>7.3554739408265499</v>
      </c>
      <c r="AJ77">
        <v>0</v>
      </c>
      <c r="AK77">
        <v>23.748182140576077</v>
      </c>
      <c r="AL77">
        <v>1.9065832292404252</v>
      </c>
      <c r="AM77">
        <v>7.029176192026716</v>
      </c>
      <c r="AN77">
        <v>0</v>
      </c>
      <c r="AO77">
        <v>0</v>
      </c>
      <c r="AP77">
        <v>0.67492691797119597</v>
      </c>
      <c r="AQ77">
        <v>43.793018939052395</v>
      </c>
      <c r="AR77">
        <v>0.96944989104571078</v>
      </c>
      <c r="AS77">
        <v>2.0671941264871636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47.98556080210389</v>
      </c>
      <c r="BB77">
        <f t="shared" si="1"/>
        <v>1099.9943626932059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511.04011687018226</v>
      </c>
      <c r="L78">
        <v>5.1867960810531981</v>
      </c>
      <c r="M78">
        <v>62.762152614964414</v>
      </c>
      <c r="N78">
        <v>51.22542507936631</v>
      </c>
      <c r="O78">
        <v>72.283479481210449</v>
      </c>
      <c r="P78">
        <v>23.940024792753999</v>
      </c>
      <c r="Q78">
        <v>9.467871915309324</v>
      </c>
      <c r="R78">
        <v>18.325600902380259</v>
      </c>
      <c r="S78">
        <v>11.436286239772386</v>
      </c>
      <c r="T78">
        <v>0</v>
      </c>
      <c r="U78">
        <v>51.743500036873293</v>
      </c>
      <c r="V78">
        <v>8.9924335009794589</v>
      </c>
      <c r="W78">
        <v>18.681397422070557</v>
      </c>
      <c r="X78">
        <v>43.174650317673667</v>
      </c>
      <c r="Y78">
        <v>0</v>
      </c>
      <c r="Z78">
        <v>5.755055504070131</v>
      </c>
      <c r="AA78">
        <v>7.8043355691922356</v>
      </c>
      <c r="AB78">
        <v>12.095296857649757</v>
      </c>
      <c r="AC78">
        <v>8.6113442242746814</v>
      </c>
      <c r="AD78">
        <v>8.0998088081820079</v>
      </c>
      <c r="AE78">
        <v>21.972033539553326</v>
      </c>
      <c r="AF78">
        <v>14.062603793884367</v>
      </c>
      <c r="AG78">
        <v>30.583143208098516</v>
      </c>
      <c r="AH78">
        <v>48.308755693383418</v>
      </c>
      <c r="AI78">
        <v>7.3554739408265499</v>
      </c>
      <c r="AJ78">
        <v>0</v>
      </c>
      <c r="AK78">
        <v>23.748182140576077</v>
      </c>
      <c r="AL78">
        <v>1.9065832292404252</v>
      </c>
      <c r="AM78">
        <v>7.029176192026716</v>
      </c>
      <c r="AN78">
        <v>0</v>
      </c>
      <c r="AO78">
        <v>0</v>
      </c>
      <c r="AP78">
        <v>0.67492691797119597</v>
      </c>
      <c r="AQ78">
        <v>43.793018939052395</v>
      </c>
      <c r="AR78">
        <v>12.118124783969945</v>
      </c>
      <c r="AS78">
        <v>2.0671941264871636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47.829432335822531</v>
      </c>
      <c r="BB78">
        <f t="shared" si="1"/>
        <v>1096.415360387206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511.04011687018226</v>
      </c>
      <c r="L79">
        <v>5.1867960810531981</v>
      </c>
      <c r="M79">
        <v>62.762152614964414</v>
      </c>
      <c r="N79">
        <v>51.22542507936631</v>
      </c>
      <c r="O79">
        <v>72.283479481210449</v>
      </c>
      <c r="P79">
        <v>23.940024792753999</v>
      </c>
      <c r="Q79">
        <v>9.467871915309324</v>
      </c>
      <c r="R79">
        <v>18.325600902380259</v>
      </c>
      <c r="S79">
        <v>11.436286239772386</v>
      </c>
      <c r="T79">
        <v>0</v>
      </c>
      <c r="U79">
        <v>51.743500036873293</v>
      </c>
      <c r="V79">
        <v>8.9924335009794589</v>
      </c>
      <c r="W79">
        <v>18.681397422070557</v>
      </c>
      <c r="X79">
        <v>43.174650317673667</v>
      </c>
      <c r="Y79">
        <v>0</v>
      </c>
      <c r="Z79">
        <v>3.139296819035692</v>
      </c>
      <c r="AA79">
        <v>5.0641469680651223</v>
      </c>
      <c r="AB79">
        <v>11.680261999791274</v>
      </c>
      <c r="AC79">
        <v>4.3014274613859316</v>
      </c>
      <c r="AD79">
        <v>4.0499044040910039</v>
      </c>
      <c r="AE79">
        <v>21.972033539553326</v>
      </c>
      <c r="AF79">
        <v>13.786866159048218</v>
      </c>
      <c r="AG79">
        <v>30.583143208098516</v>
      </c>
      <c r="AH79">
        <v>29.405329689104562</v>
      </c>
      <c r="AI79">
        <v>1.697416959924859</v>
      </c>
      <c r="AJ79">
        <v>0</v>
      </c>
      <c r="AK79">
        <v>23.748182140576077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12.118124783969945</v>
      </c>
      <c r="AS79">
        <v>2.0671941264871636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46.102629074322735</v>
      </c>
      <c r="BB79">
        <f t="shared" si="1"/>
        <v>1056.8310808377059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511.04011687018226</v>
      </c>
      <c r="L80">
        <v>5.1867960810531981</v>
      </c>
      <c r="M80">
        <v>62.762152614964414</v>
      </c>
      <c r="N80">
        <v>51.22542507936631</v>
      </c>
      <c r="O80">
        <v>72.283479481210449</v>
      </c>
      <c r="P80">
        <v>23.940024792753999</v>
      </c>
      <c r="Q80">
        <v>9.467871915309324</v>
      </c>
      <c r="R80">
        <v>18.325600902380259</v>
      </c>
      <c r="S80">
        <v>11.436286239772386</v>
      </c>
      <c r="T80">
        <v>0</v>
      </c>
      <c r="U80">
        <v>51.743500036873293</v>
      </c>
      <c r="V80">
        <v>8.9924335009794589</v>
      </c>
      <c r="W80">
        <v>18.681397422070557</v>
      </c>
      <c r="X80">
        <v>43.174650317673667</v>
      </c>
      <c r="Y80">
        <v>0</v>
      </c>
      <c r="Z80">
        <v>2.8775277520350655</v>
      </c>
      <c r="AA80">
        <v>1.6649250619912337</v>
      </c>
      <c r="AB80">
        <v>5.3361604833020237</v>
      </c>
      <c r="AC80">
        <v>0</v>
      </c>
      <c r="AD80">
        <v>3.9325158056773115</v>
      </c>
      <c r="AE80">
        <v>21.972033539553326</v>
      </c>
      <c r="AF80">
        <v>13.786866159048218</v>
      </c>
      <c r="AG80">
        <v>30.583143208098516</v>
      </c>
      <c r="AH80">
        <v>16.803045536631181</v>
      </c>
      <c r="AI80">
        <v>0</v>
      </c>
      <c r="AJ80">
        <v>0</v>
      </c>
      <c r="AK80">
        <v>23.748182140576077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0.96944989104571078</v>
      </c>
      <c r="AS80">
        <v>2.0671941264871636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44.338027737476757</v>
      </c>
      <c r="BB80">
        <f t="shared" si="1"/>
        <v>1016.3803391878062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511.04011687018226</v>
      </c>
      <c r="L81">
        <v>5.1867960810531981</v>
      </c>
      <c r="M81">
        <v>62.762152614964414</v>
      </c>
      <c r="N81">
        <v>51.22542507936631</v>
      </c>
      <c r="O81">
        <v>72.283479481210449</v>
      </c>
      <c r="P81">
        <v>23.940024792753999</v>
      </c>
      <c r="Q81">
        <v>9.467871915309324</v>
      </c>
      <c r="R81">
        <v>18.325600902380259</v>
      </c>
      <c r="S81">
        <v>11.436286239772386</v>
      </c>
      <c r="T81">
        <v>0</v>
      </c>
      <c r="U81">
        <v>51.743500036873293</v>
      </c>
      <c r="V81">
        <v>8.9924335009794589</v>
      </c>
      <c r="W81">
        <v>18.749846324330488</v>
      </c>
      <c r="X81">
        <v>43.174650317673667</v>
      </c>
      <c r="Y81">
        <v>0</v>
      </c>
      <c r="Z81">
        <v>2.8775277520350655</v>
      </c>
      <c r="AA81">
        <v>0</v>
      </c>
      <c r="AB81">
        <v>0</v>
      </c>
      <c r="AC81">
        <v>0</v>
      </c>
      <c r="AD81">
        <v>3.9325158056773115</v>
      </c>
      <c r="AE81">
        <v>13.685476933416822</v>
      </c>
      <c r="AF81">
        <v>13.786866159048218</v>
      </c>
      <c r="AG81">
        <v>30.583143208098516</v>
      </c>
      <c r="AH81">
        <v>8.4015227683155906</v>
      </c>
      <c r="AI81">
        <v>0</v>
      </c>
      <c r="AJ81">
        <v>0</v>
      </c>
      <c r="AK81">
        <v>23.748182140576077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0.96944989104571078</v>
      </c>
      <c r="AS81">
        <v>2.0671941264871636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43.270054549716193</v>
      </c>
      <c r="BB81">
        <f t="shared" si="1"/>
        <v>991.89871458225161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511.04011687018226</v>
      </c>
      <c r="L82">
        <v>5.1867960810531981</v>
      </c>
      <c r="M82">
        <v>62.762152614964414</v>
      </c>
      <c r="N82">
        <v>51.22542507936631</v>
      </c>
      <c r="O82">
        <v>72.283479481210449</v>
      </c>
      <c r="P82">
        <v>23.940024792753999</v>
      </c>
      <c r="Q82">
        <v>9.467871915309324</v>
      </c>
      <c r="R82">
        <v>18.325600902380259</v>
      </c>
      <c r="S82">
        <v>11.436286239772386</v>
      </c>
      <c r="T82">
        <v>0</v>
      </c>
      <c r="U82">
        <v>51.743500036873293</v>
      </c>
      <c r="V82">
        <v>8.9924335009794589</v>
      </c>
      <c r="W82">
        <v>18.749846324330488</v>
      </c>
      <c r="X82">
        <v>43.174650317673667</v>
      </c>
      <c r="Y82">
        <v>0</v>
      </c>
      <c r="Z82">
        <v>0.48296874139010643</v>
      </c>
      <c r="AA82">
        <v>0</v>
      </c>
      <c r="AB82">
        <v>0</v>
      </c>
      <c r="AC82">
        <v>0</v>
      </c>
      <c r="AD82">
        <v>0</v>
      </c>
      <c r="AE82">
        <v>13.685476933416822</v>
      </c>
      <c r="AF82">
        <v>13.786866159048218</v>
      </c>
      <c r="AG82">
        <v>30.583143208098516</v>
      </c>
      <c r="AH82">
        <v>0</v>
      </c>
      <c r="AI82">
        <v>0</v>
      </c>
      <c r="AJ82">
        <v>0</v>
      </c>
      <c r="AK82">
        <v>23.748182140576077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0.96944989104571078</v>
      </c>
      <c r="AS82">
        <v>2.0671941264871636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42.637086567724708</v>
      </c>
      <c r="BB82">
        <f t="shared" si="1"/>
        <v>977.38890787545154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511.04011687018226</v>
      </c>
      <c r="L83">
        <v>5.1867960810531981</v>
      </c>
      <c r="M83">
        <v>62.762152614964414</v>
      </c>
      <c r="N83">
        <v>51.22542507936631</v>
      </c>
      <c r="O83">
        <v>72.283479481210449</v>
      </c>
      <c r="P83">
        <v>23.940024792753999</v>
      </c>
      <c r="Q83">
        <v>9.467871915309324</v>
      </c>
      <c r="R83">
        <v>18.325600902380259</v>
      </c>
      <c r="S83">
        <v>11.436286239772386</v>
      </c>
      <c r="T83">
        <v>0</v>
      </c>
      <c r="U83">
        <v>51.743500036873293</v>
      </c>
      <c r="V83">
        <v>8.9924335009794589</v>
      </c>
      <c r="W83">
        <v>18.749846324330488</v>
      </c>
      <c r="X83">
        <v>43.174650317673667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6.8427384667084112</v>
      </c>
      <c r="AF83">
        <v>13.786866159048218</v>
      </c>
      <c r="AG83">
        <v>30.583143208098516</v>
      </c>
      <c r="AH83">
        <v>0</v>
      </c>
      <c r="AI83">
        <v>0</v>
      </c>
      <c r="AJ83">
        <v>0</v>
      </c>
      <c r="AK83">
        <v>23.748182140576077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43.793018939052395</v>
      </c>
      <c r="AR83">
        <v>0.96944989104571078</v>
      </c>
      <c r="AS83">
        <v>2.0671941264871636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42.330872006426191</v>
      </c>
      <c r="BB83">
        <f t="shared" si="1"/>
        <v>970.36941522865163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511.04011687018226</v>
      </c>
      <c r="L84">
        <v>5.1867960810531981</v>
      </c>
      <c r="M84">
        <v>62.762152614964414</v>
      </c>
      <c r="N84">
        <v>51.22542507936631</v>
      </c>
      <c r="O84">
        <v>72.283479481210449</v>
      </c>
      <c r="P84">
        <v>23.940024792753999</v>
      </c>
      <c r="Q84">
        <v>9.467871915309324</v>
      </c>
      <c r="R84">
        <v>18.325600902380259</v>
      </c>
      <c r="S84">
        <v>11.436286239772386</v>
      </c>
      <c r="T84">
        <v>0</v>
      </c>
      <c r="U84">
        <v>51.743500036873293</v>
      </c>
      <c r="V84">
        <v>8.9924335009794589</v>
      </c>
      <c r="W84">
        <v>18.749846324330488</v>
      </c>
      <c r="X84">
        <v>43.174650317673667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13.786866159048218</v>
      </c>
      <c r="AG84">
        <v>30.583143208098516</v>
      </c>
      <c r="AH84">
        <v>0</v>
      </c>
      <c r="AI84">
        <v>0</v>
      </c>
      <c r="AJ84">
        <v>0</v>
      </c>
      <c r="AK84">
        <v>23.748182140576077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0.96944989104571078</v>
      </c>
      <c r="AS84">
        <v>2.0671941264871636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41.587208483278118</v>
      </c>
      <c r="BB84">
        <f t="shared" si="1"/>
        <v>953.32208537505153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511.04011687018226</v>
      </c>
      <c r="L85">
        <v>6.43914121128737</v>
      </c>
      <c r="M85">
        <v>62.762152614964414</v>
      </c>
      <c r="N85">
        <v>51.22542507936631</v>
      </c>
      <c r="O85">
        <v>72.283479481210449</v>
      </c>
      <c r="P85">
        <v>23.940024792753999</v>
      </c>
      <c r="Q85">
        <v>9.467871915309324</v>
      </c>
      <c r="R85">
        <v>18.325600902380259</v>
      </c>
      <c r="S85">
        <v>11.436286239772386</v>
      </c>
      <c r="T85">
        <v>0</v>
      </c>
      <c r="U85">
        <v>51.743500036873293</v>
      </c>
      <c r="V85">
        <v>8.9924335009794589</v>
      </c>
      <c r="W85">
        <v>20.370512757553385</v>
      </c>
      <c r="X85">
        <v>43.174650317673667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13.786866159048218</v>
      </c>
      <c r="AG85">
        <v>30.583143208098516</v>
      </c>
      <c r="AH85">
        <v>0</v>
      </c>
      <c r="AI85">
        <v>0</v>
      </c>
      <c r="AJ85">
        <v>0</v>
      </c>
      <c r="AK85">
        <v>23.748182140576077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0.96944989104571078</v>
      </c>
      <c r="AS85">
        <v>2.0671941264871636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41.249663340697218</v>
      </c>
      <c r="BB85">
        <f t="shared" si="1"/>
        <v>945.58438787215596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511.04011687018226</v>
      </c>
      <c r="L86">
        <v>7.6082385969343926</v>
      </c>
      <c r="M86">
        <v>62.762152614964414</v>
      </c>
      <c r="N86">
        <v>51.22542507936631</v>
      </c>
      <c r="O86">
        <v>72.283479481210449</v>
      </c>
      <c r="P86">
        <v>23.940024792753999</v>
      </c>
      <c r="Q86">
        <v>9.467871915309324</v>
      </c>
      <c r="R86">
        <v>18.325600902380259</v>
      </c>
      <c r="S86">
        <v>11.436286239772386</v>
      </c>
      <c r="T86">
        <v>0</v>
      </c>
      <c r="U86">
        <v>51.743500036873293</v>
      </c>
      <c r="V86">
        <v>8.9924335009794589</v>
      </c>
      <c r="W86">
        <v>20.37197912073378</v>
      </c>
      <c r="X86">
        <v>43.174650317673667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13.786866159048218</v>
      </c>
      <c r="AG86">
        <v>30.583143208098516</v>
      </c>
      <c r="AH86">
        <v>0</v>
      </c>
      <c r="AI86">
        <v>0</v>
      </c>
      <c r="AJ86">
        <v>0</v>
      </c>
      <c r="AK86">
        <v>23.748182140576077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0.96944989104571078</v>
      </c>
      <c r="AS86">
        <v>2.0671941264871636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41.298592905398188</v>
      </c>
      <c r="BB86">
        <f t="shared" si="1"/>
        <v>946.70602205628234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511.04011687018226</v>
      </c>
      <c r="L87">
        <v>8.5368193044296081</v>
      </c>
      <c r="M87">
        <v>62.762152614964414</v>
      </c>
      <c r="N87">
        <v>51.22542507936631</v>
      </c>
      <c r="O87">
        <v>72.283479481210449</v>
      </c>
      <c r="P87">
        <v>23.940024792753999</v>
      </c>
      <c r="Q87">
        <v>9.467871915309324</v>
      </c>
      <c r="R87">
        <v>18.325600902380259</v>
      </c>
      <c r="S87">
        <v>11.436286239772386</v>
      </c>
      <c r="T87">
        <v>0</v>
      </c>
      <c r="U87">
        <v>51.743500036873293</v>
      </c>
      <c r="V87">
        <v>8.9924335009794589</v>
      </c>
      <c r="W87">
        <v>20.37197912073378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12.546047864746399</v>
      </c>
      <c r="AG87">
        <v>30.583143208098516</v>
      </c>
      <c r="AH87">
        <v>0</v>
      </c>
      <c r="AI87">
        <v>0</v>
      </c>
      <c r="AJ87">
        <v>0</v>
      </c>
      <c r="AK87">
        <v>23.748182140576077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12.118124783969945</v>
      </c>
      <c r="AS87">
        <v>2.0671941264871636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41.751555984793924</v>
      </c>
      <c r="BB87">
        <f t="shared" si="1"/>
        <v>957.08949628300434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511.04011687018226</v>
      </c>
      <c r="L88">
        <v>8.5368193044296081</v>
      </c>
      <c r="M88">
        <v>62.762152614964414</v>
      </c>
      <c r="N88">
        <v>51.22542507936631</v>
      </c>
      <c r="O88">
        <v>72.283479481210449</v>
      </c>
      <c r="P88">
        <v>23.940024792753999</v>
      </c>
      <c r="Q88">
        <v>9.467871915309324</v>
      </c>
      <c r="R88">
        <v>18.325600902380259</v>
      </c>
      <c r="S88">
        <v>11.436286239772386</v>
      </c>
      <c r="T88">
        <v>0</v>
      </c>
      <c r="U88">
        <v>51.743500036873293</v>
      </c>
      <c r="V88">
        <v>8.9924335009794589</v>
      </c>
      <c r="W88">
        <v>20.37197912073378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30.583143208098516</v>
      </c>
      <c r="AH88">
        <v>0</v>
      </c>
      <c r="AI88">
        <v>0</v>
      </c>
      <c r="AJ88">
        <v>0</v>
      </c>
      <c r="AK88">
        <v>23.748182140576077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12.118124783969945</v>
      </c>
      <c r="AS88">
        <v>2.0671941264871636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41.28815602778981</v>
      </c>
      <c r="BB88">
        <f t="shared" si="1"/>
        <v>946.46677286670422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511.04011687018226</v>
      </c>
      <c r="L89">
        <v>8.5368193044296081</v>
      </c>
      <c r="M89">
        <v>62.762152614964414</v>
      </c>
      <c r="N89">
        <v>51.22542507936631</v>
      </c>
      <c r="O89">
        <v>72.283479481210449</v>
      </c>
      <c r="P89">
        <v>23.940024792753999</v>
      </c>
      <c r="Q89">
        <v>9.4668222533791475</v>
      </c>
      <c r="R89">
        <v>18.325600902380259</v>
      </c>
      <c r="S89">
        <v>11.436286239772386</v>
      </c>
      <c r="T89">
        <v>0</v>
      </c>
      <c r="U89">
        <v>51.743500036873293</v>
      </c>
      <c r="V89">
        <v>8.9924335009794589</v>
      </c>
      <c r="W89">
        <v>20.37197912073378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30.583143208098516</v>
      </c>
      <c r="AH89">
        <v>0</v>
      </c>
      <c r="AI89">
        <v>0</v>
      </c>
      <c r="AJ89">
        <v>0</v>
      </c>
      <c r="AK89">
        <v>23.748182140576077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2.9083501314965563</v>
      </c>
      <c r="AS89">
        <v>2.0671941264871636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40.903143571447735</v>
      </c>
      <c r="BB89">
        <f t="shared" si="1"/>
        <v>937.64096100864299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511.04011687018226</v>
      </c>
      <c r="L90">
        <v>8.5368193044296081</v>
      </c>
      <c r="M90">
        <v>62.762152614964414</v>
      </c>
      <c r="N90">
        <v>51.22542507936631</v>
      </c>
      <c r="O90">
        <v>72.283479481210449</v>
      </c>
      <c r="P90">
        <v>23.940024792753999</v>
      </c>
      <c r="Q90">
        <v>9.4668222533791475</v>
      </c>
      <c r="R90">
        <v>18.325600902380259</v>
      </c>
      <c r="S90">
        <v>11.436286239772386</v>
      </c>
      <c r="T90">
        <v>0</v>
      </c>
      <c r="U90">
        <v>51.743500036873293</v>
      </c>
      <c r="V90">
        <v>8.9924335009794589</v>
      </c>
      <c r="W90">
        <v>20.37197912073378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30.583143208098516</v>
      </c>
      <c r="AH90">
        <v>0</v>
      </c>
      <c r="AI90">
        <v>0</v>
      </c>
      <c r="AJ90">
        <v>0</v>
      </c>
      <c r="AK90">
        <v>23.748182140576077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0.96944989104571078</v>
      </c>
      <c r="AS90">
        <v>2.0671941264871636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40.822097541396893</v>
      </c>
      <c r="BB90">
        <f t="shared" si="1"/>
        <v>935.78310679824278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511.04018365778592</v>
      </c>
      <c r="L91">
        <v>9.4342345181239384</v>
      </c>
      <c r="M91">
        <v>62.762152614964414</v>
      </c>
      <c r="N91">
        <v>51.22542507936631</v>
      </c>
      <c r="O91">
        <v>72.283479481210449</v>
      </c>
      <c r="P91">
        <v>23.940024792753999</v>
      </c>
      <c r="Q91">
        <v>9.8837538561717988</v>
      </c>
      <c r="R91">
        <v>18.325600902380259</v>
      </c>
      <c r="S91">
        <v>11.436716559166152</v>
      </c>
      <c r="T91">
        <v>0</v>
      </c>
      <c r="U91">
        <v>51.743500036873293</v>
      </c>
      <c r="V91">
        <v>8.9924335009794589</v>
      </c>
      <c r="W91">
        <v>20.37197912073378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30.583143208098516</v>
      </c>
      <c r="AH91">
        <v>0</v>
      </c>
      <c r="AI91">
        <v>0</v>
      </c>
      <c r="AJ91">
        <v>0</v>
      </c>
      <c r="AK91">
        <v>23.748182140576077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0.96944989104571078</v>
      </c>
      <c r="AS91">
        <v>2.0671941264871636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40.877058017398546</v>
      </c>
      <c r="BB91">
        <f t="shared" si="1"/>
        <v>937.04299024572538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511.04140128857409</v>
      </c>
      <c r="L92">
        <v>9.4342345181239384</v>
      </c>
      <c r="M92">
        <v>62.762152614964414</v>
      </c>
      <c r="N92">
        <v>51.22542507936631</v>
      </c>
      <c r="O92">
        <v>72.283479481210449</v>
      </c>
      <c r="P92">
        <v>23.940024792753999</v>
      </c>
      <c r="Q92">
        <v>9.4714899621423996</v>
      </c>
      <c r="R92">
        <v>18.325600902380259</v>
      </c>
      <c r="S92">
        <v>11.436716559166152</v>
      </c>
      <c r="T92">
        <v>0</v>
      </c>
      <c r="U92">
        <v>51.743500036873293</v>
      </c>
      <c r="V92">
        <v>8.9924335009794589</v>
      </c>
      <c r="W92">
        <v>20.37197912073378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30.583143208098516</v>
      </c>
      <c r="AH92">
        <v>0</v>
      </c>
      <c r="AI92">
        <v>0</v>
      </c>
      <c r="AJ92">
        <v>0</v>
      </c>
      <c r="AK92">
        <v>23.748182140576077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10.948254910039656</v>
      </c>
      <c r="AR92">
        <v>0.96944989104571078</v>
      </c>
      <c r="AS92">
        <v>2.0671941264871636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40.859876283595021</v>
      </c>
      <c r="BB92">
        <f t="shared" si="1"/>
        <v>936.64912571628781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511.04267731979763</v>
      </c>
      <c r="L93">
        <v>9.4342345181239384</v>
      </c>
      <c r="M93">
        <v>62.762152614964414</v>
      </c>
      <c r="N93">
        <v>51.22542507936631</v>
      </c>
      <c r="O93">
        <v>72.283479481210449</v>
      </c>
      <c r="P93">
        <v>23.940024792753999</v>
      </c>
      <c r="Q93">
        <v>9.4714899621423996</v>
      </c>
      <c r="R93">
        <v>18.325600902380259</v>
      </c>
      <c r="S93">
        <v>11.436716559166152</v>
      </c>
      <c r="T93">
        <v>0</v>
      </c>
      <c r="U93">
        <v>51.743500036873293</v>
      </c>
      <c r="V93">
        <v>8.9924335009794589</v>
      </c>
      <c r="W93">
        <v>19.995090965628581</v>
      </c>
      <c r="X93">
        <v>43.174650317673667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30.583143208098516</v>
      </c>
      <c r="AH93">
        <v>0</v>
      </c>
      <c r="AI93">
        <v>0</v>
      </c>
      <c r="AJ93">
        <v>0</v>
      </c>
      <c r="AK93">
        <v>23.748182140576077</v>
      </c>
      <c r="AL93">
        <v>9.5329145890297013</v>
      </c>
      <c r="AM93">
        <v>0</v>
      </c>
      <c r="AN93">
        <v>0</v>
      </c>
      <c r="AO93">
        <v>0</v>
      </c>
      <c r="AP93">
        <v>0.67492691797119597</v>
      </c>
      <c r="AQ93">
        <v>0</v>
      </c>
      <c r="AR93">
        <v>0.96944989104571078</v>
      </c>
      <c r="AS93">
        <v>2.0671941264871636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40.70531929241632</v>
      </c>
      <c r="BB93">
        <f t="shared" si="1"/>
        <v>933.10614703333454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478.84930796024048</v>
      </c>
      <c r="L94">
        <v>0</v>
      </c>
      <c r="M94">
        <v>62.762152614964414</v>
      </c>
      <c r="N94">
        <v>51.22542507936631</v>
      </c>
      <c r="O94">
        <v>72.283479481210449</v>
      </c>
      <c r="P94">
        <v>23.940024792753999</v>
      </c>
      <c r="Q94">
        <v>4.0485102030665949</v>
      </c>
      <c r="R94">
        <v>18.325600902380259</v>
      </c>
      <c r="S94">
        <v>7.4923227651803509E-2</v>
      </c>
      <c r="T94">
        <v>0</v>
      </c>
      <c r="U94">
        <v>51.743500036873293</v>
      </c>
      <c r="V94">
        <v>8.9924335009794589</v>
      </c>
      <c r="W94">
        <v>19.995090965628581</v>
      </c>
      <c r="X94">
        <v>43.174650317673667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30.583143208098516</v>
      </c>
      <c r="AH94">
        <v>0</v>
      </c>
      <c r="AI94">
        <v>0</v>
      </c>
      <c r="AJ94">
        <v>0</v>
      </c>
      <c r="AK94">
        <v>23.748182140576077</v>
      </c>
      <c r="AL94">
        <v>29.898686099348634</v>
      </c>
      <c r="AM94">
        <v>0</v>
      </c>
      <c r="AN94">
        <v>0</v>
      </c>
      <c r="AO94">
        <v>0</v>
      </c>
      <c r="AP94">
        <v>0.67492691797119597</v>
      </c>
      <c r="AQ94">
        <v>0</v>
      </c>
      <c r="AR94">
        <v>0.96944989104571078</v>
      </c>
      <c r="AS94">
        <v>2.0671941264871636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39.114971184273912</v>
      </c>
      <c r="BB94">
        <f t="shared" si="1"/>
        <v>896.64988968352463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461.85541339314449</v>
      </c>
      <c r="L95">
        <v>0</v>
      </c>
      <c r="M95">
        <v>62.762152614964414</v>
      </c>
      <c r="N95">
        <v>51.22542507936631</v>
      </c>
      <c r="O95">
        <v>72.283479481210449</v>
      </c>
      <c r="P95">
        <v>23.940024792753999</v>
      </c>
      <c r="Q95">
        <v>4.0485102030665949</v>
      </c>
      <c r="R95">
        <v>18.323965239468809</v>
      </c>
      <c r="S95">
        <v>0.80326042878015325</v>
      </c>
      <c r="T95">
        <v>0</v>
      </c>
      <c r="U95">
        <v>51.743500036873293</v>
      </c>
      <c r="V95">
        <v>8.9950951876103797</v>
      </c>
      <c r="W95">
        <v>20.205563105446934</v>
      </c>
      <c r="X95">
        <v>43.173550701890619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12.408179401481945</v>
      </c>
      <c r="AG95">
        <v>30.583143208098516</v>
      </c>
      <c r="AH95">
        <v>0</v>
      </c>
      <c r="AI95">
        <v>0</v>
      </c>
      <c r="AJ95">
        <v>0</v>
      </c>
      <c r="AK95">
        <v>23.748182140576077</v>
      </c>
      <c r="AL95">
        <v>29.898686099348634</v>
      </c>
      <c r="AM95">
        <v>0</v>
      </c>
      <c r="AN95">
        <v>0</v>
      </c>
      <c r="AO95">
        <v>0</v>
      </c>
      <c r="AP95">
        <v>0.67492691797119597</v>
      </c>
      <c r="AQ95">
        <v>0</v>
      </c>
      <c r="AR95">
        <v>0.96944989104571078</v>
      </c>
      <c r="AS95">
        <v>2.0671941264871636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38.443865545672622</v>
      </c>
      <c r="BB95">
        <f t="shared" si="1"/>
        <v>881.26583650391308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462.85545850216857</v>
      </c>
      <c r="L96">
        <v>0</v>
      </c>
      <c r="M96">
        <v>62.762152614964414</v>
      </c>
      <c r="N96">
        <v>51.22542507936631</v>
      </c>
      <c r="O96">
        <v>72.283479481210449</v>
      </c>
      <c r="P96">
        <v>23.940024792753999</v>
      </c>
      <c r="Q96">
        <v>4.0485102030665949</v>
      </c>
      <c r="R96">
        <v>18.323965239468809</v>
      </c>
      <c r="S96">
        <v>0.80326042878015325</v>
      </c>
      <c r="T96">
        <v>0</v>
      </c>
      <c r="U96">
        <v>51.743500036873293</v>
      </c>
      <c r="V96">
        <v>8.9950951876103797</v>
      </c>
      <c r="W96">
        <v>20.205563105446934</v>
      </c>
      <c r="X96">
        <v>43.173550701890619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12.408179401481945</v>
      </c>
      <c r="AG96">
        <v>30.583143208098516</v>
      </c>
      <c r="AH96">
        <v>0</v>
      </c>
      <c r="AI96">
        <v>0</v>
      </c>
      <c r="AJ96">
        <v>0</v>
      </c>
      <c r="AK96">
        <v>23.748182140576077</v>
      </c>
      <c r="AL96">
        <v>29.898686099348634</v>
      </c>
      <c r="AM96">
        <v>0</v>
      </c>
      <c r="AN96">
        <v>0</v>
      </c>
      <c r="AO96">
        <v>0</v>
      </c>
      <c r="AP96">
        <v>0.67492691797119597</v>
      </c>
      <c r="AQ96">
        <v>0</v>
      </c>
      <c r="AR96">
        <v>0.96944989104571078</v>
      </c>
      <c r="AS96">
        <v>2.0671941264871636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38.485667431229842</v>
      </c>
      <c r="BB96">
        <f t="shared" si="1"/>
        <v>882.22407972737983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401.70315514068784</v>
      </c>
      <c r="L97">
        <v>0</v>
      </c>
      <c r="M97">
        <v>62.762152614964414</v>
      </c>
      <c r="N97">
        <v>51.22542507936631</v>
      </c>
      <c r="O97">
        <v>72.283479481210449</v>
      </c>
      <c r="P97">
        <v>23.940024792753999</v>
      </c>
      <c r="Q97">
        <v>4.4975423733459374</v>
      </c>
      <c r="R97">
        <v>18.323965239468809</v>
      </c>
      <c r="S97">
        <v>0.80326042878015325</v>
      </c>
      <c r="T97">
        <v>0</v>
      </c>
      <c r="U97">
        <v>51.743500036873293</v>
      </c>
      <c r="V97">
        <v>8.9950951876103797</v>
      </c>
      <c r="W97">
        <v>20.205563105446934</v>
      </c>
      <c r="X97">
        <v>43.173550701890619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12.408179401481945</v>
      </c>
      <c r="AG97">
        <v>30.583143208098516</v>
      </c>
      <c r="AH97">
        <v>0</v>
      </c>
      <c r="AI97">
        <v>0</v>
      </c>
      <c r="AJ97">
        <v>0</v>
      </c>
      <c r="AK97">
        <v>23.748182140576077</v>
      </c>
      <c r="AL97">
        <v>29.898686099348634</v>
      </c>
      <c r="AM97">
        <v>0</v>
      </c>
      <c r="AN97">
        <v>0</v>
      </c>
      <c r="AO97">
        <v>0</v>
      </c>
      <c r="AP97">
        <v>0.67492691797119597</v>
      </c>
      <c r="AQ97">
        <v>0</v>
      </c>
      <c r="AR97">
        <v>0.96944989104571078</v>
      </c>
      <c r="AS97">
        <v>2.0671941264871636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35.948270695437614</v>
      </c>
      <c r="BB97">
        <f t="shared" si="1"/>
        <v>824.05820527197068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355.88576079889242</v>
      </c>
      <c r="L98">
        <v>0</v>
      </c>
      <c r="M98">
        <v>62.762152614964414</v>
      </c>
      <c r="N98">
        <v>51.22542507936631</v>
      </c>
      <c r="O98">
        <v>72.283479481210449</v>
      </c>
      <c r="P98">
        <v>23.940024792753999</v>
      </c>
      <c r="Q98">
        <v>4.4975423733459374</v>
      </c>
      <c r="R98">
        <v>18.327003970682384</v>
      </c>
      <c r="S98">
        <v>3.1632972655238412</v>
      </c>
      <c r="T98">
        <v>0</v>
      </c>
      <c r="U98">
        <v>51.743500036873293</v>
      </c>
      <c r="V98">
        <v>8.9971822166562294</v>
      </c>
      <c r="W98">
        <v>20.258813233115792</v>
      </c>
      <c r="X98">
        <v>43.172105533827605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12.408179401481945</v>
      </c>
      <c r="AG98">
        <v>30.583143208098516</v>
      </c>
      <c r="AH98">
        <v>0</v>
      </c>
      <c r="AI98">
        <v>0</v>
      </c>
      <c r="AJ98">
        <v>0</v>
      </c>
      <c r="AK98">
        <v>23.748182140576077</v>
      </c>
      <c r="AL98">
        <v>9.5329145890297013</v>
      </c>
      <c r="AM98">
        <v>0</v>
      </c>
      <c r="AN98">
        <v>0</v>
      </c>
      <c r="AO98">
        <v>0</v>
      </c>
      <c r="AP98">
        <v>0.67492691797119597</v>
      </c>
      <c r="AQ98">
        <v>0</v>
      </c>
      <c r="AR98">
        <v>2.9083501314965563</v>
      </c>
      <c r="AS98">
        <v>2.0671941264871636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33.363889636736332</v>
      </c>
      <c r="BB98">
        <f t="shared" si="1"/>
        <v>764.8152882756176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8.0402402621353392E-5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10.775679058757648</v>
      </c>
      <c r="L99">
        <f t="shared" si="2"/>
        <v>0.12626318939466119</v>
      </c>
      <c r="M99">
        <f t="shared" si="2"/>
        <v>1.5062916627591461</v>
      </c>
      <c r="N99">
        <f t="shared" si="2"/>
        <v>1.2294102019047919</v>
      </c>
      <c r="O99">
        <f t="shared" si="2"/>
        <v>1.7348035075490535</v>
      </c>
      <c r="P99">
        <f t="shared" si="2"/>
        <v>0.57456059502609536</v>
      </c>
      <c r="Q99">
        <f t="shared" si="2"/>
        <v>0.18931524278931075</v>
      </c>
      <c r="R99">
        <f t="shared" si="2"/>
        <v>0.39147377076643303</v>
      </c>
      <c r="S99">
        <f t="shared" si="2"/>
        <v>0.22362974710028793</v>
      </c>
      <c r="T99">
        <f t="shared" si="2"/>
        <v>0</v>
      </c>
      <c r="U99">
        <f t="shared" si="2"/>
        <v>1.2418440008849581</v>
      </c>
      <c r="V99">
        <f t="shared" si="2"/>
        <v>0.16719382766486757</v>
      </c>
      <c r="W99">
        <f t="shared" si="2"/>
        <v>0.37847125467197285</v>
      </c>
      <c r="X99">
        <f t="shared" si="2"/>
        <v>0.88146647696170277</v>
      </c>
      <c r="Y99">
        <f t="shared" si="2"/>
        <v>0</v>
      </c>
      <c r="Z99">
        <f t="shared" si="2"/>
        <v>2.3098945934877893E-2</v>
      </c>
      <c r="AA99">
        <f t="shared" si="2"/>
        <v>3.8498268281778325E-2</v>
      </c>
      <c r="AB99">
        <f t="shared" si="2"/>
        <v>5.8187864128130873E-2</v>
      </c>
      <c r="AC99">
        <f t="shared" si="2"/>
        <v>5.5586751235911114E-2</v>
      </c>
      <c r="AD99">
        <f t="shared" si="2"/>
        <v>5.9515987907143596E-2</v>
      </c>
      <c r="AE99">
        <f t="shared" si="2"/>
        <v>0.11971028933291583</v>
      </c>
      <c r="AF99">
        <f t="shared" si="2"/>
        <v>0.25126563766108306</v>
      </c>
      <c r="AG99">
        <f t="shared" si="2"/>
        <v>0.73399543699436542</v>
      </c>
      <c r="AH99">
        <f t="shared" si="2"/>
        <v>0.26464796708972543</v>
      </c>
      <c r="AI99">
        <f t="shared" si="2"/>
        <v>2.3763838782404515E-2</v>
      </c>
      <c r="AJ99">
        <f t="shared" si="2"/>
        <v>0</v>
      </c>
      <c r="AK99">
        <f t="shared" si="2"/>
        <v>0.5699563713738256</v>
      </c>
      <c r="AL99">
        <f t="shared" si="2"/>
        <v>0.15114003211109039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2.0247807539135874E-2</v>
      </c>
      <c r="AQ99">
        <f t="shared" si="2"/>
        <v>0.46234213869818419</v>
      </c>
      <c r="AR99">
        <f t="shared" si="2"/>
        <v>6.4286652574827796E-2</v>
      </c>
      <c r="AS99">
        <f t="shared" si="2"/>
        <v>7.4241797342517069E-2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0.93683285504622138</v>
      </c>
      <c r="BB99">
        <f t="shared" si="1"/>
        <v>21.475436404432777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86.538033167251967</v>
      </c>
      <c r="L3">
        <v>35.921739623617867</v>
      </c>
      <c r="M3">
        <v>0</v>
      </c>
      <c r="N3">
        <v>29.6101326304324</v>
      </c>
      <c r="O3">
        <v>49.691631195253962</v>
      </c>
      <c r="P3">
        <v>60.048344663254802</v>
      </c>
      <c r="Q3">
        <v>2.7989502236308224</v>
      </c>
      <c r="R3">
        <v>4.247099505375739</v>
      </c>
      <c r="S3">
        <v>3.3813151001181709</v>
      </c>
      <c r="T3">
        <v>0</v>
      </c>
      <c r="U3">
        <v>275.71488207054892</v>
      </c>
      <c r="V3">
        <v>1.9933864597270834</v>
      </c>
      <c r="W3">
        <v>4.9786200086701022</v>
      </c>
      <c r="X3">
        <v>13.232355363427912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13.730887879461488</v>
      </c>
      <c r="AL3">
        <v>0.64901685424945166</v>
      </c>
      <c r="AM3">
        <v>0</v>
      </c>
      <c r="AN3">
        <v>0</v>
      </c>
      <c r="AO3">
        <v>0</v>
      </c>
      <c r="AP3">
        <v>0.29274494051346273</v>
      </c>
      <c r="AQ3">
        <v>0</v>
      </c>
      <c r="AR3">
        <v>7.0082051346274259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24.832245560331391</v>
      </c>
      <c r="BB3">
        <f>SUM(B3:AZ3)-BA3</f>
        <v>569.24061473467873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86.393102596356812</v>
      </c>
      <c r="L4">
        <v>35.921739623617867</v>
      </c>
      <c r="M4">
        <v>0</v>
      </c>
      <c r="N4">
        <v>29.6101326304324</v>
      </c>
      <c r="O4">
        <v>49.691631195253962</v>
      </c>
      <c r="P4">
        <v>60.048344663254802</v>
      </c>
      <c r="Q4">
        <v>2.7989502236308224</v>
      </c>
      <c r="R4">
        <v>3.6613455644706487</v>
      </c>
      <c r="S4">
        <v>3.3813151001181709</v>
      </c>
      <c r="T4">
        <v>0</v>
      </c>
      <c r="U4">
        <v>275.71488207054892</v>
      </c>
      <c r="V4">
        <v>0</v>
      </c>
      <c r="W4">
        <v>4.9786200086701022</v>
      </c>
      <c r="X4">
        <v>10.092526262247366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13.730887879461488</v>
      </c>
      <c r="AL4">
        <v>0.64901685424945166</v>
      </c>
      <c r="AM4">
        <v>0</v>
      </c>
      <c r="AN4">
        <v>0</v>
      </c>
      <c r="AO4">
        <v>0</v>
      </c>
      <c r="AP4">
        <v>0.29274494051346273</v>
      </c>
      <c r="AQ4">
        <v>0</v>
      </c>
      <c r="AR4">
        <v>7.0082051346274259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24.587134537292204</v>
      </c>
      <c r="BB4">
        <f t="shared" ref="BB4:BB67" si="0">SUM(B4:AZ4)-BA4</f>
        <v>563.62182568501021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86.383716626403455</v>
      </c>
      <c r="L5">
        <v>35.921739623617867</v>
      </c>
      <c r="M5">
        <v>0</v>
      </c>
      <c r="N5">
        <v>29.6101326304324</v>
      </c>
      <c r="O5">
        <v>49.691631195253962</v>
      </c>
      <c r="P5">
        <v>60.048344663254802</v>
      </c>
      <c r="Q5">
        <v>2.7989502236308224</v>
      </c>
      <c r="R5">
        <v>3.6613455644706487</v>
      </c>
      <c r="S5">
        <v>3.3813151001181709</v>
      </c>
      <c r="T5">
        <v>0</v>
      </c>
      <c r="U5">
        <v>275.71488207054892</v>
      </c>
      <c r="V5">
        <v>0</v>
      </c>
      <c r="W5">
        <v>4.9786200086701022</v>
      </c>
      <c r="X5">
        <v>10.092526262247366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13.730887879461488</v>
      </c>
      <c r="AL5">
        <v>0.64901685424945166</v>
      </c>
      <c r="AM5">
        <v>0</v>
      </c>
      <c r="AN5">
        <v>0</v>
      </c>
      <c r="AO5">
        <v>0</v>
      </c>
      <c r="AP5">
        <v>0.29274494051346273</v>
      </c>
      <c r="AQ5">
        <v>0</v>
      </c>
      <c r="AR5">
        <v>1.6819693383427259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24.364105547463449</v>
      </c>
      <c r="BB5">
        <f t="shared" si="0"/>
        <v>558.50923290860089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86.393102596356812</v>
      </c>
      <c r="L6">
        <v>35.921739623617867</v>
      </c>
      <c r="M6">
        <v>0</v>
      </c>
      <c r="N6">
        <v>29.6101326304324</v>
      </c>
      <c r="O6">
        <v>49.691631195253962</v>
      </c>
      <c r="P6">
        <v>60.048344663254802</v>
      </c>
      <c r="Q6">
        <v>2.7989502236308224</v>
      </c>
      <c r="R6">
        <v>3.6613455644706487</v>
      </c>
      <c r="S6">
        <v>3.3813151001181709</v>
      </c>
      <c r="T6">
        <v>0</v>
      </c>
      <c r="U6">
        <v>275.71488207054892</v>
      </c>
      <c r="V6">
        <v>0</v>
      </c>
      <c r="W6">
        <v>4.9786200086701022</v>
      </c>
      <c r="X6">
        <v>10.092526262247366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13.730887879461488</v>
      </c>
      <c r="AL6">
        <v>0.64901685424945166</v>
      </c>
      <c r="AM6">
        <v>0</v>
      </c>
      <c r="AN6">
        <v>0</v>
      </c>
      <c r="AO6">
        <v>0</v>
      </c>
      <c r="AP6">
        <v>0.29274494051346273</v>
      </c>
      <c r="AQ6">
        <v>0</v>
      </c>
      <c r="AR6">
        <v>0.84098466917136294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24.32934472183614</v>
      </c>
      <c r="BB6">
        <f t="shared" si="0"/>
        <v>557.7123950350101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86.383716626403455</v>
      </c>
      <c r="L7">
        <v>35.921739623617867</v>
      </c>
      <c r="M7">
        <v>0</v>
      </c>
      <c r="N7">
        <v>29.6101326304324</v>
      </c>
      <c r="O7">
        <v>49.691631195253962</v>
      </c>
      <c r="P7">
        <v>60.048344663254802</v>
      </c>
      <c r="Q7">
        <v>2.7989502236308224</v>
      </c>
      <c r="R7">
        <v>4.0469564467793928</v>
      </c>
      <c r="S7">
        <v>3.3813151001181709</v>
      </c>
      <c r="T7">
        <v>0</v>
      </c>
      <c r="U7">
        <v>275.71488207054892</v>
      </c>
      <c r="V7">
        <v>0</v>
      </c>
      <c r="W7">
        <v>4.9786200086701022</v>
      </c>
      <c r="X7">
        <v>10.092526262247366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13.730887879461488</v>
      </c>
      <c r="AL7">
        <v>0.64901685424945166</v>
      </c>
      <c r="AM7">
        <v>0</v>
      </c>
      <c r="AN7">
        <v>0</v>
      </c>
      <c r="AO7">
        <v>0</v>
      </c>
      <c r="AP7">
        <v>0.29274494051346273</v>
      </c>
      <c r="AQ7">
        <v>0</v>
      </c>
      <c r="AR7">
        <v>0.84098466917136294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24.345070923172589</v>
      </c>
      <c r="BB7">
        <f t="shared" si="0"/>
        <v>558.07289374602908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86.393102596356812</v>
      </c>
      <c r="L8">
        <v>35.921739623617867</v>
      </c>
      <c r="M8">
        <v>0</v>
      </c>
      <c r="N8">
        <v>29.6101326304324</v>
      </c>
      <c r="O8">
        <v>49.691631195253962</v>
      </c>
      <c r="P8">
        <v>60.048344663254802</v>
      </c>
      <c r="Q8">
        <v>2.7989502236308224</v>
      </c>
      <c r="R8">
        <v>4.0469564467793928</v>
      </c>
      <c r="S8">
        <v>3.3813151001181709</v>
      </c>
      <c r="T8">
        <v>0</v>
      </c>
      <c r="U8">
        <v>275.71488207054892</v>
      </c>
      <c r="V8">
        <v>0</v>
      </c>
      <c r="W8">
        <v>4.9786200086701022</v>
      </c>
      <c r="X8">
        <v>10.092526262247366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13.730887879461488</v>
      </c>
      <c r="AL8">
        <v>0.64901685424945166</v>
      </c>
      <c r="AM8">
        <v>0</v>
      </c>
      <c r="AN8">
        <v>0</v>
      </c>
      <c r="AO8">
        <v>0</v>
      </c>
      <c r="AP8">
        <v>0.29274494051346273</v>
      </c>
      <c r="AQ8">
        <v>0</v>
      </c>
      <c r="AR8">
        <v>0.84098466917136294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24.345463256716645</v>
      </c>
      <c r="BB8">
        <f t="shared" si="0"/>
        <v>558.08188738243825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86.383716626403455</v>
      </c>
      <c r="L9">
        <v>35.921739623617867</v>
      </c>
      <c r="M9">
        <v>0</v>
      </c>
      <c r="N9">
        <v>29.6101326304324</v>
      </c>
      <c r="O9">
        <v>49.691631195253962</v>
      </c>
      <c r="P9">
        <v>60.048344663254802</v>
      </c>
      <c r="Q9">
        <v>2.9629024910870156</v>
      </c>
      <c r="R9">
        <v>4.0469564467793928</v>
      </c>
      <c r="S9">
        <v>3.3813151001181709</v>
      </c>
      <c r="T9">
        <v>0</v>
      </c>
      <c r="U9">
        <v>275.71488207054892</v>
      </c>
      <c r="V9">
        <v>0</v>
      </c>
      <c r="W9">
        <v>4.9786200086701022</v>
      </c>
      <c r="X9">
        <v>10.092526262247366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13.730887879461488</v>
      </c>
      <c r="AL9">
        <v>0.64901685424945166</v>
      </c>
      <c r="AM9">
        <v>0</v>
      </c>
      <c r="AN9">
        <v>0</v>
      </c>
      <c r="AO9">
        <v>0</v>
      </c>
      <c r="AP9">
        <v>0.29274494051346273</v>
      </c>
      <c r="AQ9">
        <v>0</v>
      </c>
      <c r="AR9">
        <v>0.84098466917136294</v>
      </c>
      <c r="AS9">
        <v>1.1955084429137968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24.224851834017379</v>
      </c>
      <c r="BB9">
        <f t="shared" si="0"/>
        <v>555.31705807070568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86.393102596356812</v>
      </c>
      <c r="L10">
        <v>35.921739623617867</v>
      </c>
      <c r="M10">
        <v>0</v>
      </c>
      <c r="N10">
        <v>29.6101326304324</v>
      </c>
      <c r="O10">
        <v>49.691631195253962</v>
      </c>
      <c r="P10">
        <v>60.048344663254802</v>
      </c>
      <c r="Q10">
        <v>2.9629024910870156</v>
      </c>
      <c r="R10">
        <v>4.0469564467793928</v>
      </c>
      <c r="S10">
        <v>3.3813151001181709</v>
      </c>
      <c r="T10">
        <v>0</v>
      </c>
      <c r="U10">
        <v>275.71488207054892</v>
      </c>
      <c r="V10">
        <v>0</v>
      </c>
      <c r="W10">
        <v>4.9786200086701022</v>
      </c>
      <c r="X10">
        <v>10.092526262247366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13.730887879461488</v>
      </c>
      <c r="AL10">
        <v>0.64901685424945166</v>
      </c>
      <c r="AM10">
        <v>0</v>
      </c>
      <c r="AN10">
        <v>0</v>
      </c>
      <c r="AO10">
        <v>0</v>
      </c>
      <c r="AP10">
        <v>0.29274494051346273</v>
      </c>
      <c r="AQ10">
        <v>0</v>
      </c>
      <c r="AR10">
        <v>0.84098466917136294</v>
      </c>
      <c r="AS10">
        <v>1.1955084429137968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24.225244167561435</v>
      </c>
      <c r="BB10">
        <f t="shared" si="0"/>
        <v>555.32605170711497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86.383716626403455</v>
      </c>
      <c r="L11">
        <v>35.921739623617867</v>
      </c>
      <c r="M11">
        <v>0</v>
      </c>
      <c r="N11">
        <v>29.6101326304324</v>
      </c>
      <c r="O11">
        <v>49.691631195253962</v>
      </c>
      <c r="P11">
        <v>60.048344663254802</v>
      </c>
      <c r="Q11">
        <v>2.9629024910870156</v>
      </c>
      <c r="R11">
        <v>3.744322844342554</v>
      </c>
      <c r="S11">
        <v>3.2654527576775956</v>
      </c>
      <c r="T11">
        <v>0</v>
      </c>
      <c r="U11">
        <v>275.71488207054892</v>
      </c>
      <c r="V11">
        <v>0</v>
      </c>
      <c r="W11">
        <v>4.9786200086701022</v>
      </c>
      <c r="X11">
        <v>10.092526262247366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13.730887879461488</v>
      </c>
      <c r="AL11">
        <v>0.64901685424945166</v>
      </c>
      <c r="AM11">
        <v>0</v>
      </c>
      <c r="AN11">
        <v>0</v>
      </c>
      <c r="AO11">
        <v>0</v>
      </c>
      <c r="AP11">
        <v>0.29274494051346273</v>
      </c>
      <c r="AQ11">
        <v>0</v>
      </c>
      <c r="AR11">
        <v>0.84098466917136294</v>
      </c>
      <c r="AS11">
        <v>1.1955084429137968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24.2073587035215</v>
      </c>
      <c r="BB11">
        <f t="shared" si="0"/>
        <v>554.91605525632406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86.393102596356812</v>
      </c>
      <c r="L12">
        <v>35.921739623617867</v>
      </c>
      <c r="M12">
        <v>0</v>
      </c>
      <c r="N12">
        <v>29.6101326304324</v>
      </c>
      <c r="O12">
        <v>49.691631195253962</v>
      </c>
      <c r="P12">
        <v>60.048344663254802</v>
      </c>
      <c r="Q12">
        <v>2.9629024910870156</v>
      </c>
      <c r="R12">
        <v>3.744322844342554</v>
      </c>
      <c r="S12">
        <v>3.2654527576775956</v>
      </c>
      <c r="T12">
        <v>0</v>
      </c>
      <c r="U12">
        <v>275.71488207054892</v>
      </c>
      <c r="V12">
        <v>0</v>
      </c>
      <c r="W12">
        <v>4.9786200086701022</v>
      </c>
      <c r="X12">
        <v>10.092526262247366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13.730887879461488</v>
      </c>
      <c r="AL12">
        <v>0.64901685424945166</v>
      </c>
      <c r="AM12">
        <v>0</v>
      </c>
      <c r="AN12">
        <v>0</v>
      </c>
      <c r="AO12">
        <v>0</v>
      </c>
      <c r="AP12">
        <v>0.29274494051346273</v>
      </c>
      <c r="AQ12">
        <v>0</v>
      </c>
      <c r="AR12">
        <v>0.84098466917136294</v>
      </c>
      <c r="AS12">
        <v>1.1955084429137968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24.207751037065556</v>
      </c>
      <c r="BB12">
        <f t="shared" si="0"/>
        <v>554.92504889273334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86.383716626403455</v>
      </c>
      <c r="L13">
        <v>35.921739623617867</v>
      </c>
      <c r="M13">
        <v>0</v>
      </c>
      <c r="N13">
        <v>29.6101326304324</v>
      </c>
      <c r="O13">
        <v>49.691631195253962</v>
      </c>
      <c r="P13">
        <v>60.048344663254802</v>
      </c>
      <c r="Q13">
        <v>2.9629024910870156</v>
      </c>
      <c r="R13">
        <v>3.5064320243706124</v>
      </c>
      <c r="S13">
        <v>3.37304387364106</v>
      </c>
      <c r="T13">
        <v>0</v>
      </c>
      <c r="U13">
        <v>275.71488207054892</v>
      </c>
      <c r="V13">
        <v>0</v>
      </c>
      <c r="W13">
        <v>4.9786200086701022</v>
      </c>
      <c r="X13">
        <v>10.092526262247366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13.730887879461488</v>
      </c>
      <c r="AL13">
        <v>0.64901685424945166</v>
      </c>
      <c r="AM13">
        <v>0</v>
      </c>
      <c r="AN13">
        <v>0</v>
      </c>
      <c r="AO13">
        <v>0</v>
      </c>
      <c r="AP13">
        <v>0.29274494051346273</v>
      </c>
      <c r="AQ13">
        <v>0</v>
      </c>
      <c r="AR13">
        <v>0.84098466917136294</v>
      </c>
      <c r="AS13">
        <v>1.3662952118555622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24.209051062835716</v>
      </c>
      <c r="BB13">
        <f t="shared" si="0"/>
        <v>554.95484996194318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86.393102596356812</v>
      </c>
      <c r="L14">
        <v>35.921739623617867</v>
      </c>
      <c r="M14">
        <v>0</v>
      </c>
      <c r="N14">
        <v>29.6101326304324</v>
      </c>
      <c r="O14">
        <v>49.691631195253962</v>
      </c>
      <c r="P14">
        <v>60.048344663254802</v>
      </c>
      <c r="Q14">
        <v>2.9629024910870156</v>
      </c>
      <c r="R14">
        <v>3.5064320243706124</v>
      </c>
      <c r="S14">
        <v>3.37304387364106</v>
      </c>
      <c r="T14">
        <v>0</v>
      </c>
      <c r="U14">
        <v>275.71488207054892</v>
      </c>
      <c r="V14">
        <v>0</v>
      </c>
      <c r="W14">
        <v>4.9786200086701022</v>
      </c>
      <c r="X14">
        <v>10.092526262247366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13.730887879461488</v>
      </c>
      <c r="AL14">
        <v>0.64901685424945166</v>
      </c>
      <c r="AM14">
        <v>0</v>
      </c>
      <c r="AN14">
        <v>0</v>
      </c>
      <c r="AO14">
        <v>0</v>
      </c>
      <c r="AP14">
        <v>0.29274494051346273</v>
      </c>
      <c r="AQ14">
        <v>0</v>
      </c>
      <c r="AR14">
        <v>0.84098466917136294</v>
      </c>
      <c r="AS14">
        <v>1.3662952118555622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24.209443396379772</v>
      </c>
      <c r="BB14">
        <f t="shared" si="0"/>
        <v>554.96384359835247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86.383716626403455</v>
      </c>
      <c r="L15">
        <v>35.921739623617867</v>
      </c>
      <c r="M15">
        <v>0</v>
      </c>
      <c r="N15">
        <v>29.6101326304324</v>
      </c>
      <c r="O15">
        <v>49.691631195253962</v>
      </c>
      <c r="P15">
        <v>60.048344663254802</v>
      </c>
      <c r="Q15">
        <v>2.9629024910870156</v>
      </c>
      <c r="R15">
        <v>3.5064320243706124</v>
      </c>
      <c r="S15">
        <v>3.4638419726324172</v>
      </c>
      <c r="T15">
        <v>0</v>
      </c>
      <c r="U15">
        <v>275.71488207054892</v>
      </c>
      <c r="V15">
        <v>0</v>
      </c>
      <c r="W15">
        <v>4.9786200086701022</v>
      </c>
      <c r="X15">
        <v>10.092526262247366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13.730887879461488</v>
      </c>
      <c r="AL15">
        <v>0.64901685424945166</v>
      </c>
      <c r="AM15">
        <v>0</v>
      </c>
      <c r="AN15">
        <v>0</v>
      </c>
      <c r="AO15">
        <v>0</v>
      </c>
      <c r="AP15">
        <v>0.29274494051346273</v>
      </c>
      <c r="AQ15">
        <v>0</v>
      </c>
      <c r="AR15">
        <v>0.84098466917136294</v>
      </c>
      <c r="AS15">
        <v>1.3662952118555622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24.212846423373552</v>
      </c>
      <c r="BB15">
        <f t="shared" si="0"/>
        <v>555.0418527003967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86.393102596356812</v>
      </c>
      <c r="L16">
        <v>35.921739623617867</v>
      </c>
      <c r="M16">
        <v>0</v>
      </c>
      <c r="N16">
        <v>29.6101326304324</v>
      </c>
      <c r="O16">
        <v>49.691631195253962</v>
      </c>
      <c r="P16">
        <v>60.048344663254802</v>
      </c>
      <c r="Q16">
        <v>2.9629024910870156</v>
      </c>
      <c r="R16">
        <v>3.5064320243706124</v>
      </c>
      <c r="S16">
        <v>3.4638419726324172</v>
      </c>
      <c r="T16">
        <v>0</v>
      </c>
      <c r="U16">
        <v>275.71488207054892</v>
      </c>
      <c r="V16">
        <v>0</v>
      </c>
      <c r="W16">
        <v>4.9786200086701022</v>
      </c>
      <c r="X16">
        <v>10.092526262247366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13.730887879461488</v>
      </c>
      <c r="AL16">
        <v>0.64901685424945166</v>
      </c>
      <c r="AM16">
        <v>0</v>
      </c>
      <c r="AN16">
        <v>0</v>
      </c>
      <c r="AO16">
        <v>0</v>
      </c>
      <c r="AP16">
        <v>0.29274494051346273</v>
      </c>
      <c r="AQ16">
        <v>0</v>
      </c>
      <c r="AR16">
        <v>0.84098466917136294</v>
      </c>
      <c r="AS16">
        <v>1.3662952118555622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24.213238756917608</v>
      </c>
      <c r="BB16">
        <f t="shared" si="0"/>
        <v>555.05084633680599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86.383716626403455</v>
      </c>
      <c r="L17">
        <v>35.921739623617867</v>
      </c>
      <c r="M17">
        <v>0</v>
      </c>
      <c r="N17">
        <v>29.6101326304324</v>
      </c>
      <c r="O17">
        <v>49.691631195253962</v>
      </c>
      <c r="P17">
        <v>60.048344663254802</v>
      </c>
      <c r="Q17">
        <v>2.9629024910870156</v>
      </c>
      <c r="R17">
        <v>3.5064320243706124</v>
      </c>
      <c r="S17">
        <v>3.3813151001181709</v>
      </c>
      <c r="T17">
        <v>0</v>
      </c>
      <c r="U17">
        <v>275.71488207054892</v>
      </c>
      <c r="V17">
        <v>0</v>
      </c>
      <c r="W17">
        <v>4.9786200086701022</v>
      </c>
      <c r="X17">
        <v>10.092526262247366</v>
      </c>
      <c r="Y17">
        <v>0</v>
      </c>
      <c r="Z17">
        <v>0</v>
      </c>
      <c r="AA17">
        <v>0</v>
      </c>
      <c r="AB17">
        <v>0</v>
      </c>
      <c r="AC17">
        <v>1.636203187852223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13.730887879461488</v>
      </c>
      <c r="AL17">
        <v>0.64901685424945166</v>
      </c>
      <c r="AM17">
        <v>0</v>
      </c>
      <c r="AN17">
        <v>0</v>
      </c>
      <c r="AO17">
        <v>0</v>
      </c>
      <c r="AP17">
        <v>0.29274494051346273</v>
      </c>
      <c r="AQ17">
        <v>0</v>
      </c>
      <c r="AR17">
        <v>0.84098466917136294</v>
      </c>
      <c r="AS17">
        <v>1.7078690148194529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24.292067878318569</v>
      </c>
      <c r="BB17">
        <f t="shared" si="0"/>
        <v>556.85788136375345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86.393102596356812</v>
      </c>
      <c r="L18">
        <v>35.921739623617867</v>
      </c>
      <c r="M18">
        <v>0</v>
      </c>
      <c r="N18">
        <v>29.6101326304324</v>
      </c>
      <c r="O18">
        <v>49.691631195253962</v>
      </c>
      <c r="P18">
        <v>60.048344663254802</v>
      </c>
      <c r="Q18">
        <v>2.9629024910870156</v>
      </c>
      <c r="R18">
        <v>3.5064320243706124</v>
      </c>
      <c r="S18">
        <v>3.3813151001181709</v>
      </c>
      <c r="T18">
        <v>0</v>
      </c>
      <c r="U18">
        <v>275.71488207054892</v>
      </c>
      <c r="V18">
        <v>0</v>
      </c>
      <c r="W18">
        <v>4.9786200086701022</v>
      </c>
      <c r="X18">
        <v>10.092526262247366</v>
      </c>
      <c r="Y18">
        <v>0</v>
      </c>
      <c r="Z18">
        <v>0</v>
      </c>
      <c r="AA18">
        <v>0</v>
      </c>
      <c r="AB18">
        <v>0</v>
      </c>
      <c r="AC18">
        <v>2.4870290216030058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13.730887879461488</v>
      </c>
      <c r="AL18">
        <v>0.64901685424945166</v>
      </c>
      <c r="AM18">
        <v>0</v>
      </c>
      <c r="AN18">
        <v>0</v>
      </c>
      <c r="AO18">
        <v>0</v>
      </c>
      <c r="AP18">
        <v>0.29274494051346273</v>
      </c>
      <c r="AQ18">
        <v>0</v>
      </c>
      <c r="AR18">
        <v>0.84098466917136294</v>
      </c>
      <c r="AS18">
        <v>1.7078690148194529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24.328024731713413</v>
      </c>
      <c r="BB18">
        <f t="shared" si="0"/>
        <v>557.68213631406286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84.7455656996285</v>
      </c>
      <c r="L19">
        <v>35.921739623617867</v>
      </c>
      <c r="M19">
        <v>0</v>
      </c>
      <c r="N19">
        <v>29.6101326304324</v>
      </c>
      <c r="O19">
        <v>49.691631195253962</v>
      </c>
      <c r="P19">
        <v>60.048344663254802</v>
      </c>
      <c r="Q19">
        <v>2.7646791738200607</v>
      </c>
      <c r="R19">
        <v>3.6613455644706487</v>
      </c>
      <c r="S19">
        <v>3.3813151001181709</v>
      </c>
      <c r="T19">
        <v>0</v>
      </c>
      <c r="U19">
        <v>275.71488207054892</v>
      </c>
      <c r="V19">
        <v>0</v>
      </c>
      <c r="W19">
        <v>4.9786200086701022</v>
      </c>
      <c r="X19">
        <v>10.092526262247366</v>
      </c>
      <c r="Y19">
        <v>0</v>
      </c>
      <c r="Z19">
        <v>0</v>
      </c>
      <c r="AA19">
        <v>0</v>
      </c>
      <c r="AB19">
        <v>0</v>
      </c>
      <c r="AC19">
        <v>2.4870290216030058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13.730887879461488</v>
      </c>
      <c r="AL19">
        <v>0.64901685424945166</v>
      </c>
      <c r="AM19">
        <v>0</v>
      </c>
      <c r="AN19">
        <v>0</v>
      </c>
      <c r="AO19">
        <v>0</v>
      </c>
      <c r="AP19">
        <v>0.29274494051346273</v>
      </c>
      <c r="AQ19">
        <v>0</v>
      </c>
      <c r="AR19">
        <v>0.84098466917136294</v>
      </c>
      <c r="AS19">
        <v>1.7078690148194529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24.257347340744587</v>
      </c>
      <c r="BB19">
        <f t="shared" si="0"/>
        <v>556.06196703113653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84.313541942703807</v>
      </c>
      <c r="L20">
        <v>35.921739623617867</v>
      </c>
      <c r="M20">
        <v>0</v>
      </c>
      <c r="N20">
        <v>29.6101326304324</v>
      </c>
      <c r="O20">
        <v>49.691631195253962</v>
      </c>
      <c r="P20">
        <v>60.048344663254802</v>
      </c>
      <c r="Q20">
        <v>2.7646791738200607</v>
      </c>
      <c r="R20">
        <v>3.6613455644706487</v>
      </c>
      <c r="S20">
        <v>3.3813151001181709</v>
      </c>
      <c r="T20">
        <v>0</v>
      </c>
      <c r="U20">
        <v>275.71488207054892</v>
      </c>
      <c r="V20">
        <v>0</v>
      </c>
      <c r="W20">
        <v>4.9786200086701022</v>
      </c>
      <c r="X20">
        <v>10.092526262247366</v>
      </c>
      <c r="Y20">
        <v>0</v>
      </c>
      <c r="Z20">
        <v>0</v>
      </c>
      <c r="AA20">
        <v>0</v>
      </c>
      <c r="AB20">
        <v>0</v>
      </c>
      <c r="AC20">
        <v>2.4870290216030058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13.730887879461488</v>
      </c>
      <c r="AL20">
        <v>0.64901685424945166</v>
      </c>
      <c r="AM20">
        <v>0</v>
      </c>
      <c r="AN20">
        <v>0</v>
      </c>
      <c r="AO20">
        <v>0</v>
      </c>
      <c r="AP20">
        <v>0.29274494051346273</v>
      </c>
      <c r="AQ20">
        <v>0</v>
      </c>
      <c r="AR20">
        <v>0.84098466917136294</v>
      </c>
      <c r="AS20">
        <v>1.7078690148194529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24.239288747705132</v>
      </c>
      <c r="BB20">
        <f t="shared" si="0"/>
        <v>555.64800186725131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82.223718331363713</v>
      </c>
      <c r="L21">
        <v>35.921739623617867</v>
      </c>
      <c r="M21">
        <v>0</v>
      </c>
      <c r="N21">
        <v>29.6101326304324</v>
      </c>
      <c r="O21">
        <v>49.691631195253962</v>
      </c>
      <c r="P21">
        <v>60.048344663254802</v>
      </c>
      <c r="Q21">
        <v>2.7235202038511206</v>
      </c>
      <c r="R21">
        <v>3.6613455644706487</v>
      </c>
      <c r="S21">
        <v>3.0892773004594711</v>
      </c>
      <c r="T21">
        <v>0</v>
      </c>
      <c r="U21">
        <v>275.71488207054892</v>
      </c>
      <c r="V21">
        <v>0</v>
      </c>
      <c r="W21">
        <v>4.9786200086701022</v>
      </c>
      <c r="X21">
        <v>10.092526262247366</v>
      </c>
      <c r="Y21">
        <v>0</v>
      </c>
      <c r="Z21">
        <v>0</v>
      </c>
      <c r="AA21">
        <v>0</v>
      </c>
      <c r="AB21">
        <v>0</v>
      </c>
      <c r="AC21">
        <v>2.4870290216030058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13.730887879461488</v>
      </c>
      <c r="AL21">
        <v>0.64901685424945166</v>
      </c>
      <c r="AM21">
        <v>0</v>
      </c>
      <c r="AN21">
        <v>0</v>
      </c>
      <c r="AO21">
        <v>0</v>
      </c>
      <c r="AP21">
        <v>1.4311974869547066</v>
      </c>
      <c r="AQ21">
        <v>0</v>
      </c>
      <c r="AR21">
        <v>0.84098466917136294</v>
      </c>
      <c r="AS21">
        <v>1.8786560488415778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24.192732710244066</v>
      </c>
      <c r="BB21">
        <f t="shared" si="0"/>
        <v>554.58077710420798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82.223718331363713</v>
      </c>
      <c r="L22">
        <v>35.921739623617867</v>
      </c>
      <c r="M22">
        <v>0</v>
      </c>
      <c r="N22">
        <v>29.6101326304324</v>
      </c>
      <c r="O22">
        <v>49.691631195253962</v>
      </c>
      <c r="P22">
        <v>60.048344663254802</v>
      </c>
      <c r="Q22">
        <v>2.7235202038511206</v>
      </c>
      <c r="R22">
        <v>3.6613455644706487</v>
      </c>
      <c r="S22">
        <v>3.0892773004594711</v>
      </c>
      <c r="T22">
        <v>0</v>
      </c>
      <c r="U22">
        <v>275.71488207054892</v>
      </c>
      <c r="V22">
        <v>0</v>
      </c>
      <c r="W22">
        <v>4.9786200086701022</v>
      </c>
      <c r="X22">
        <v>10.092526262247366</v>
      </c>
      <c r="Y22">
        <v>0</v>
      </c>
      <c r="Z22">
        <v>0</v>
      </c>
      <c r="AA22">
        <v>0</v>
      </c>
      <c r="AB22">
        <v>0</v>
      </c>
      <c r="AC22">
        <v>2.4870290216030058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13.730887879461488</v>
      </c>
      <c r="AL22">
        <v>0.64901685424945166</v>
      </c>
      <c r="AM22">
        <v>0</v>
      </c>
      <c r="AN22">
        <v>0</v>
      </c>
      <c r="AO22">
        <v>0</v>
      </c>
      <c r="AP22">
        <v>1.4311974869547066</v>
      </c>
      <c r="AQ22">
        <v>0</v>
      </c>
      <c r="AR22">
        <v>0.84098466917136294</v>
      </c>
      <c r="AS22">
        <v>1.8786560488415778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24.192732710244066</v>
      </c>
      <c r="BB22">
        <f t="shared" si="0"/>
        <v>554.58077710420798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82.224966937783407</v>
      </c>
      <c r="L23">
        <v>35.921739623617867</v>
      </c>
      <c r="M23">
        <v>0</v>
      </c>
      <c r="N23">
        <v>29.6101326304324</v>
      </c>
      <c r="O23">
        <v>49.691631195253962</v>
      </c>
      <c r="P23">
        <v>60.048344663254802</v>
      </c>
      <c r="Q23">
        <v>2.721161265291081</v>
      </c>
      <c r="R23">
        <v>6.4501677832127706</v>
      </c>
      <c r="S23">
        <v>2.9643439405910508</v>
      </c>
      <c r="T23">
        <v>0</v>
      </c>
      <c r="U23">
        <v>275.71488207054892</v>
      </c>
      <c r="V23">
        <v>0</v>
      </c>
      <c r="W23">
        <v>4.8510935755821825</v>
      </c>
      <c r="X23">
        <v>16.404993465238828</v>
      </c>
      <c r="Y23">
        <v>0</v>
      </c>
      <c r="Z23">
        <v>0</v>
      </c>
      <c r="AA23">
        <v>0</v>
      </c>
      <c r="AB23">
        <v>0</v>
      </c>
      <c r="AC23">
        <v>2.4870290216030058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13.730887879461488</v>
      </c>
      <c r="AL23">
        <v>0.64901685424945166</v>
      </c>
      <c r="AM23">
        <v>0</v>
      </c>
      <c r="AN23">
        <v>0</v>
      </c>
      <c r="AO23">
        <v>0</v>
      </c>
      <c r="AP23">
        <v>1.4311974869547066</v>
      </c>
      <c r="AQ23">
        <v>0</v>
      </c>
      <c r="AR23">
        <v>0.84098466917136294</v>
      </c>
      <c r="AS23">
        <v>1.8786560488415778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24.562567376843475</v>
      </c>
      <c r="BB23">
        <f t="shared" si="0"/>
        <v>563.05866173424533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82.224966937783407</v>
      </c>
      <c r="L24">
        <v>35.921739623617867</v>
      </c>
      <c r="M24">
        <v>0</v>
      </c>
      <c r="N24">
        <v>29.6101326304324</v>
      </c>
      <c r="O24">
        <v>49.691631195253962</v>
      </c>
      <c r="P24">
        <v>60.048344663254802</v>
      </c>
      <c r="Q24">
        <v>2.721161265291081</v>
      </c>
      <c r="R24">
        <v>9.8529390332417162</v>
      </c>
      <c r="S24">
        <v>2.9643439405910508</v>
      </c>
      <c r="T24">
        <v>0</v>
      </c>
      <c r="U24">
        <v>275.71488207054892</v>
      </c>
      <c r="V24">
        <v>0</v>
      </c>
      <c r="W24">
        <v>11.25935900856204</v>
      </c>
      <c r="X24">
        <v>23.113299880335646</v>
      </c>
      <c r="Y24">
        <v>0</v>
      </c>
      <c r="Z24">
        <v>0</v>
      </c>
      <c r="AA24">
        <v>0</v>
      </c>
      <c r="AB24">
        <v>0</v>
      </c>
      <c r="AC24">
        <v>2.4870290216030058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13.730887879461488</v>
      </c>
      <c r="AL24">
        <v>0.64901685424945166</v>
      </c>
      <c r="AM24">
        <v>0</v>
      </c>
      <c r="AN24">
        <v>0</v>
      </c>
      <c r="AO24">
        <v>0</v>
      </c>
      <c r="AP24">
        <v>1.4311974869547066</v>
      </c>
      <c r="AQ24">
        <v>0</v>
      </c>
      <c r="AR24">
        <v>0.84098466917136294</v>
      </c>
      <c r="AS24">
        <v>1.8786560488415778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25.253075918344287</v>
      </c>
      <c r="BB24">
        <f t="shared" si="0"/>
        <v>578.88749629085021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117.28231382781618</v>
      </c>
      <c r="L25">
        <v>35.921739623617867</v>
      </c>
      <c r="M25">
        <v>0</v>
      </c>
      <c r="N25">
        <v>29.6101326304324</v>
      </c>
      <c r="O25">
        <v>49.691631195253962</v>
      </c>
      <c r="P25">
        <v>60.048344663254802</v>
      </c>
      <c r="Q25">
        <v>2.0045941231192295</v>
      </c>
      <c r="R25">
        <v>10.448009436343938</v>
      </c>
      <c r="S25">
        <v>2.9643439405910508</v>
      </c>
      <c r="T25">
        <v>0</v>
      </c>
      <c r="U25">
        <v>275.71488207054892</v>
      </c>
      <c r="V25">
        <v>5.186844136691966</v>
      </c>
      <c r="W25">
        <v>10.79137705833573</v>
      </c>
      <c r="X25">
        <v>24.618366914272681</v>
      </c>
      <c r="Y25">
        <v>0</v>
      </c>
      <c r="Z25">
        <v>0</v>
      </c>
      <c r="AA25">
        <v>0</v>
      </c>
      <c r="AB25">
        <v>0.85751543894802751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13.730887879461488</v>
      </c>
      <c r="AL25">
        <v>0.64901685424945166</v>
      </c>
      <c r="AM25">
        <v>0</v>
      </c>
      <c r="AN25">
        <v>0</v>
      </c>
      <c r="AO25">
        <v>0</v>
      </c>
      <c r="AP25">
        <v>0.29274494051346273</v>
      </c>
      <c r="AQ25">
        <v>0</v>
      </c>
      <c r="AR25">
        <v>0.70082051346274243</v>
      </c>
      <c r="AS25">
        <v>1.8786560488415778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26.955952663265549</v>
      </c>
      <c r="BB25">
        <f t="shared" si="0"/>
        <v>617.92329765409283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100.57726154693356</v>
      </c>
      <c r="L26">
        <v>35.921739623617867</v>
      </c>
      <c r="M26">
        <v>0</v>
      </c>
      <c r="N26">
        <v>29.6101326304324</v>
      </c>
      <c r="O26">
        <v>49.691631195253962</v>
      </c>
      <c r="P26">
        <v>60.048344663254802</v>
      </c>
      <c r="Q26">
        <v>2.0045941231192295</v>
      </c>
      <c r="R26">
        <v>10.592531273300663</v>
      </c>
      <c r="S26">
        <v>2.9643439405910508</v>
      </c>
      <c r="T26">
        <v>0</v>
      </c>
      <c r="U26">
        <v>275.71488207054892</v>
      </c>
      <c r="V26">
        <v>5.2681889999937672</v>
      </c>
      <c r="W26">
        <v>10.79137705833573</v>
      </c>
      <c r="X26">
        <v>24.973879190281142</v>
      </c>
      <c r="Y26">
        <v>0</v>
      </c>
      <c r="Z26">
        <v>0</v>
      </c>
      <c r="AA26">
        <v>0</v>
      </c>
      <c r="AB26">
        <v>3.361460530995616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0.72871150438321852</v>
      </c>
      <c r="AI26">
        <v>0</v>
      </c>
      <c r="AJ26">
        <v>0</v>
      </c>
      <c r="AK26">
        <v>13.730887879461488</v>
      </c>
      <c r="AL26">
        <v>0.64901685424945166</v>
      </c>
      <c r="AM26">
        <v>0</v>
      </c>
      <c r="AN26">
        <v>0</v>
      </c>
      <c r="AO26">
        <v>0</v>
      </c>
      <c r="AP26">
        <v>0.29274494051346273</v>
      </c>
      <c r="AQ26">
        <v>0</v>
      </c>
      <c r="AR26">
        <v>0.70082051346274243</v>
      </c>
      <c r="AS26">
        <v>1.8786560488415778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26.472243117245988</v>
      </c>
      <c r="BB26">
        <f t="shared" si="0"/>
        <v>606.83500849151017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164.61899207877644</v>
      </c>
      <c r="L27">
        <v>37.507827175954908</v>
      </c>
      <c r="M27">
        <v>0</v>
      </c>
      <c r="N27">
        <v>29.6101326304324</v>
      </c>
      <c r="O27">
        <v>49.691631195253962</v>
      </c>
      <c r="P27">
        <v>60.048344663254802</v>
      </c>
      <c r="Q27">
        <v>4.8122866464389569</v>
      </c>
      <c r="R27">
        <v>11.025150984912353</v>
      </c>
      <c r="S27">
        <v>6.6099977698595085</v>
      </c>
      <c r="T27">
        <v>0</v>
      </c>
      <c r="U27">
        <v>275.71488207054892</v>
      </c>
      <c r="V27">
        <v>5.2681889999937672</v>
      </c>
      <c r="W27">
        <v>10.79137705833573</v>
      </c>
      <c r="X27">
        <v>24.973879190281142</v>
      </c>
      <c r="Y27">
        <v>0</v>
      </c>
      <c r="Z27">
        <v>0</v>
      </c>
      <c r="AA27">
        <v>0</v>
      </c>
      <c r="AB27">
        <v>3.361460530995616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5.9997245031308699</v>
      </c>
      <c r="AI27">
        <v>0</v>
      </c>
      <c r="AJ27">
        <v>0</v>
      </c>
      <c r="AK27">
        <v>13.730887879461488</v>
      </c>
      <c r="AL27">
        <v>0.64901685424945166</v>
      </c>
      <c r="AM27">
        <v>0</v>
      </c>
      <c r="AN27">
        <v>0</v>
      </c>
      <c r="AO27">
        <v>0</v>
      </c>
      <c r="AP27">
        <v>0.29274494051346273</v>
      </c>
      <c r="AQ27">
        <v>0</v>
      </c>
      <c r="AR27">
        <v>0.70082051346274243</v>
      </c>
      <c r="AS27">
        <v>1.8786560488415778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29.844944541899395</v>
      </c>
      <c r="BB27">
        <f t="shared" si="0"/>
        <v>684.14894402028767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164.62070747243618</v>
      </c>
      <c r="L28">
        <v>37.507827175954908</v>
      </c>
      <c r="M28">
        <v>0</v>
      </c>
      <c r="N28">
        <v>29.6101326304324</v>
      </c>
      <c r="O28">
        <v>49.691631195253962</v>
      </c>
      <c r="P28">
        <v>60.048344663254802</v>
      </c>
      <c r="Q28">
        <v>5.481209090140899</v>
      </c>
      <c r="R28">
        <v>11.025150984912353</v>
      </c>
      <c r="S28">
        <v>6.6099977698595085</v>
      </c>
      <c r="T28">
        <v>0</v>
      </c>
      <c r="U28">
        <v>275.71488207054892</v>
      </c>
      <c r="V28">
        <v>5.2681889999937672</v>
      </c>
      <c r="W28">
        <v>10.79137705833573</v>
      </c>
      <c r="X28">
        <v>24.973879190281142</v>
      </c>
      <c r="Y28">
        <v>0</v>
      </c>
      <c r="Z28">
        <v>0.27931252348152785</v>
      </c>
      <c r="AA28">
        <v>0</v>
      </c>
      <c r="AB28">
        <v>3.361460530995616</v>
      </c>
      <c r="AC28">
        <v>2.4870290216030058</v>
      </c>
      <c r="AD28">
        <v>2.2395107801085365</v>
      </c>
      <c r="AE28">
        <v>4.2208578058860358</v>
      </c>
      <c r="AF28">
        <v>0</v>
      </c>
      <c r="AG28">
        <v>0</v>
      </c>
      <c r="AH28">
        <v>11.99944900626174</v>
      </c>
      <c r="AI28">
        <v>0</v>
      </c>
      <c r="AJ28">
        <v>0</v>
      </c>
      <c r="AK28">
        <v>13.730887879461488</v>
      </c>
      <c r="AL28">
        <v>0.64901685424945166</v>
      </c>
      <c r="AM28">
        <v>0</v>
      </c>
      <c r="AN28">
        <v>0</v>
      </c>
      <c r="AO28">
        <v>0</v>
      </c>
      <c r="AP28">
        <v>0.29274494051346273</v>
      </c>
      <c r="AQ28">
        <v>0</v>
      </c>
      <c r="AR28">
        <v>0.70082051346274243</v>
      </c>
      <c r="AS28">
        <v>1.8786560488415778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30.229052501822039</v>
      </c>
      <c r="BB28">
        <f t="shared" si="0"/>
        <v>692.95402170444754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37.507827175954908</v>
      </c>
      <c r="M29">
        <v>0</v>
      </c>
      <c r="N29">
        <v>29.6101326304324</v>
      </c>
      <c r="O29">
        <v>49.691631195253962</v>
      </c>
      <c r="P29">
        <v>60.048344663254802</v>
      </c>
      <c r="Q29">
        <v>5.4803007227534675</v>
      </c>
      <c r="R29">
        <v>11.025150984912353</v>
      </c>
      <c r="S29">
        <v>6.6050813775327732</v>
      </c>
      <c r="T29">
        <v>0</v>
      </c>
      <c r="U29">
        <v>275.71488207054892</v>
      </c>
      <c r="V29">
        <v>5.2681889999937672</v>
      </c>
      <c r="W29">
        <v>10.79137705833573</v>
      </c>
      <c r="X29">
        <v>24.973879190281142</v>
      </c>
      <c r="Y29">
        <v>0</v>
      </c>
      <c r="Z29">
        <v>1.815531402629931</v>
      </c>
      <c r="AA29">
        <v>0</v>
      </c>
      <c r="AB29">
        <v>3.361460530995616</v>
      </c>
      <c r="AC29">
        <v>2.4870290216030058</v>
      </c>
      <c r="AD29">
        <v>4.411157817052807</v>
      </c>
      <c r="AE29">
        <v>8.4417158707994151</v>
      </c>
      <c r="AF29">
        <v>0</v>
      </c>
      <c r="AG29">
        <v>0</v>
      </c>
      <c r="AH29">
        <v>17.999173509392612</v>
      </c>
      <c r="AI29">
        <v>0</v>
      </c>
      <c r="AJ29">
        <v>0</v>
      </c>
      <c r="AK29">
        <v>13.730887879461488</v>
      </c>
      <c r="AL29">
        <v>0.64901685424945166</v>
      </c>
      <c r="AM29">
        <v>0</v>
      </c>
      <c r="AN29">
        <v>0</v>
      </c>
      <c r="AO29">
        <v>0</v>
      </c>
      <c r="AP29">
        <v>0.29274494051346273</v>
      </c>
      <c r="AQ29">
        <v>0</v>
      </c>
      <c r="AR29">
        <v>0.70082051346274243</v>
      </c>
      <c r="AS29">
        <v>1.8786560488415778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30.811018173502916</v>
      </c>
      <c r="BB29">
        <f t="shared" si="0"/>
        <v>706.29467975718933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37.507827175954908</v>
      </c>
      <c r="M30">
        <v>0</v>
      </c>
      <c r="N30">
        <v>29.6101326304324</v>
      </c>
      <c r="O30">
        <v>49.691631195253962</v>
      </c>
      <c r="P30">
        <v>60.048344663254802</v>
      </c>
      <c r="Q30">
        <v>5.4803007227534675</v>
      </c>
      <c r="R30">
        <v>11.025150984912353</v>
      </c>
      <c r="S30">
        <v>6.6050813775327732</v>
      </c>
      <c r="T30">
        <v>0</v>
      </c>
      <c r="U30">
        <v>275.71488207054892</v>
      </c>
      <c r="V30">
        <v>5.2681889999937672</v>
      </c>
      <c r="W30">
        <v>10.79137705833573</v>
      </c>
      <c r="X30">
        <v>24.973879190281142</v>
      </c>
      <c r="Y30">
        <v>0</v>
      </c>
      <c r="Z30">
        <v>3.3238190294301813</v>
      </c>
      <c r="AA30">
        <v>0.9628664975996658</v>
      </c>
      <c r="AB30">
        <v>6.7572215453976199</v>
      </c>
      <c r="AC30">
        <v>4.9789664461490295</v>
      </c>
      <c r="AD30">
        <v>4.6826135671049887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13.730887879461488</v>
      </c>
      <c r="AL30">
        <v>0.64901685424945166</v>
      </c>
      <c r="AM30">
        <v>1.3412697434773533</v>
      </c>
      <c r="AN30">
        <v>0</v>
      </c>
      <c r="AO30">
        <v>0</v>
      </c>
      <c r="AP30">
        <v>0.29274494051346273</v>
      </c>
      <c r="AQ30">
        <v>0</v>
      </c>
      <c r="AR30">
        <v>0.70082051346274243</v>
      </c>
      <c r="AS30">
        <v>1.8786560488415778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31.697728060520902</v>
      </c>
      <c r="BB30">
        <f t="shared" si="0"/>
        <v>726.62112506198946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37.507827175954908</v>
      </c>
      <c r="M31">
        <v>0</v>
      </c>
      <c r="N31">
        <v>29.6101326304324</v>
      </c>
      <c r="O31">
        <v>49.691631195253962</v>
      </c>
      <c r="P31">
        <v>60.048344663254802</v>
      </c>
      <c r="Q31">
        <v>5.4803007227534675</v>
      </c>
      <c r="R31">
        <v>11.025150984912353</v>
      </c>
      <c r="S31">
        <v>6.6050813775327732</v>
      </c>
      <c r="T31">
        <v>0</v>
      </c>
      <c r="U31">
        <v>275.71488207054892</v>
      </c>
      <c r="V31">
        <v>5.2681889999937672</v>
      </c>
      <c r="W31">
        <v>10.79137705833573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7.0239206097891875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13.730887879461488</v>
      </c>
      <c r="AL31">
        <v>0.64901685424945166</v>
      </c>
      <c r="AM31">
        <v>2.703068958046337</v>
      </c>
      <c r="AN31">
        <v>0</v>
      </c>
      <c r="AO31">
        <v>0</v>
      </c>
      <c r="AP31">
        <v>0.29274494051346273</v>
      </c>
      <c r="AQ31">
        <v>0</v>
      </c>
      <c r="AR31">
        <v>0.70082051346274243</v>
      </c>
      <c r="AS31">
        <v>1.8786560488415778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32.390113825551609</v>
      </c>
      <c r="BB31">
        <f t="shared" si="0"/>
        <v>742.4929920488895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37.507827175954908</v>
      </c>
      <c r="M32">
        <v>0</v>
      </c>
      <c r="N32">
        <v>29.6101326304324</v>
      </c>
      <c r="O32">
        <v>49.691631195253962</v>
      </c>
      <c r="P32">
        <v>60.048344663254802</v>
      </c>
      <c r="Q32">
        <v>5.4803007227534675</v>
      </c>
      <c r="R32">
        <v>11.025150984912353</v>
      </c>
      <c r="S32">
        <v>6.6050813775327732</v>
      </c>
      <c r="T32">
        <v>0</v>
      </c>
      <c r="U32">
        <v>275.71488207054892</v>
      </c>
      <c r="V32">
        <v>5.2681889999937672</v>
      </c>
      <c r="W32">
        <v>10.79137705833573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4.9789664461490295</v>
      </c>
      <c r="AD32">
        <v>7.0239206097891875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13.730887879461488</v>
      </c>
      <c r="AL32">
        <v>0.64901685424945166</v>
      </c>
      <c r="AM32">
        <v>4.0648684316426626</v>
      </c>
      <c r="AN32">
        <v>0</v>
      </c>
      <c r="AO32">
        <v>0</v>
      </c>
      <c r="AP32">
        <v>0.29274494051346273</v>
      </c>
      <c r="AQ32">
        <v>0</v>
      </c>
      <c r="AR32">
        <v>1.6819693383427259</v>
      </c>
      <c r="AS32">
        <v>1.8786560488415778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32.597187730828672</v>
      </c>
      <c r="BB32">
        <f t="shared" si="0"/>
        <v>747.2398393224895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37.507827175954908</v>
      </c>
      <c r="M33">
        <v>0</v>
      </c>
      <c r="N33">
        <v>29.6101326304324</v>
      </c>
      <c r="O33">
        <v>49.691631195253962</v>
      </c>
      <c r="P33">
        <v>60.048344663254802</v>
      </c>
      <c r="Q33">
        <v>5.4803007227534675</v>
      </c>
      <c r="R33">
        <v>11.025150984912353</v>
      </c>
      <c r="S33">
        <v>6.6050813775327732</v>
      </c>
      <c r="T33">
        <v>0</v>
      </c>
      <c r="U33">
        <v>275.71488207054892</v>
      </c>
      <c r="V33">
        <v>5.2681889999937672</v>
      </c>
      <c r="W33">
        <v>10.79137705833573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4.9789664461490295</v>
      </c>
      <c r="AD33">
        <v>7.0239206097891875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13.730887879461488</v>
      </c>
      <c r="AL33">
        <v>3.2450837411727598</v>
      </c>
      <c r="AM33">
        <v>4.0648684316426626</v>
      </c>
      <c r="AN33">
        <v>0</v>
      </c>
      <c r="AO33">
        <v>0</v>
      </c>
      <c r="AP33">
        <v>0.29274494051346273</v>
      </c>
      <c r="AQ33">
        <v>0</v>
      </c>
      <c r="AR33">
        <v>1.6819693383427259</v>
      </c>
      <c r="AS33">
        <v>1.8786560488415778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32.705703326702064</v>
      </c>
      <c r="BB33">
        <f t="shared" si="0"/>
        <v>749.72739061353934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37.507827175954908</v>
      </c>
      <c r="M34">
        <v>0</v>
      </c>
      <c r="N34">
        <v>29.6101326304324</v>
      </c>
      <c r="O34">
        <v>49.691631195253962</v>
      </c>
      <c r="P34">
        <v>60.048344663254802</v>
      </c>
      <c r="Q34">
        <v>5.4803007227534675</v>
      </c>
      <c r="R34">
        <v>11.025150984912353</v>
      </c>
      <c r="S34">
        <v>6.6050813775327732</v>
      </c>
      <c r="T34">
        <v>0</v>
      </c>
      <c r="U34">
        <v>275.71488207054892</v>
      </c>
      <c r="V34">
        <v>5.2681889999937672</v>
      </c>
      <c r="W34">
        <v>10.79137705833573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4.9789664461490295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13.730887879461488</v>
      </c>
      <c r="AL34">
        <v>13.570350021698747</v>
      </c>
      <c r="AM34">
        <v>4.0648684316426626</v>
      </c>
      <c r="AN34">
        <v>0</v>
      </c>
      <c r="AO34">
        <v>0</v>
      </c>
      <c r="AP34">
        <v>0.29274494051346273</v>
      </c>
      <c r="AQ34">
        <v>0</v>
      </c>
      <c r="AR34">
        <v>1.6819693383427259</v>
      </c>
      <c r="AS34">
        <v>1.8786560488415778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33.137299457228053</v>
      </c>
      <c r="BB34">
        <f t="shared" si="0"/>
        <v>759.62106076353939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164.62070747243618</v>
      </c>
      <c r="L35">
        <v>37.507827175954908</v>
      </c>
      <c r="M35">
        <v>0</v>
      </c>
      <c r="N35">
        <v>29.6101326304324</v>
      </c>
      <c r="O35">
        <v>49.691631195253962</v>
      </c>
      <c r="P35">
        <v>60.048344663254802</v>
      </c>
      <c r="Q35">
        <v>5.4803007227534675</v>
      </c>
      <c r="R35">
        <v>11.062721049467752</v>
      </c>
      <c r="S35">
        <v>6.6050813775327732</v>
      </c>
      <c r="T35">
        <v>0</v>
      </c>
      <c r="U35">
        <v>275.71488207054892</v>
      </c>
      <c r="V35">
        <v>5.2681889999937672</v>
      </c>
      <c r="W35">
        <v>10.79137705833573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13.730887879461488</v>
      </c>
      <c r="AL35">
        <v>13.570350021698747</v>
      </c>
      <c r="AM35">
        <v>2.703068958046337</v>
      </c>
      <c r="AN35">
        <v>0</v>
      </c>
      <c r="AO35">
        <v>0</v>
      </c>
      <c r="AP35">
        <v>0.29274494051346273</v>
      </c>
      <c r="AQ35">
        <v>0</v>
      </c>
      <c r="AR35">
        <v>7.0082051346274259</v>
      </c>
      <c r="AS35">
        <v>1.8786560488415778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33.304583324214846</v>
      </c>
      <c r="BB35">
        <f t="shared" si="0"/>
        <v>763.45578328379645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164.62070747243618</v>
      </c>
      <c r="L36">
        <v>37.507827175954908</v>
      </c>
      <c r="M36">
        <v>0</v>
      </c>
      <c r="N36">
        <v>29.6101326304324</v>
      </c>
      <c r="O36">
        <v>49.691631195253962</v>
      </c>
      <c r="P36">
        <v>60.048344663254802</v>
      </c>
      <c r="Q36">
        <v>5.4803007227534675</v>
      </c>
      <c r="R36">
        <v>11.062721049467752</v>
      </c>
      <c r="S36">
        <v>6.6050813775327732</v>
      </c>
      <c r="T36">
        <v>0</v>
      </c>
      <c r="U36">
        <v>275.71488207054892</v>
      </c>
      <c r="V36">
        <v>5.2681889999937672</v>
      </c>
      <c r="W36">
        <v>10.79137705833573</v>
      </c>
      <c r="X36">
        <v>24.973879190281142</v>
      </c>
      <c r="Y36">
        <v>0</v>
      </c>
      <c r="Z36">
        <v>3.3282880192026716</v>
      </c>
      <c r="AA36">
        <v>4.5134363264454178</v>
      </c>
      <c r="AB36">
        <v>6.7778019386349388</v>
      </c>
      <c r="AC36">
        <v>4.9789664461490295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13.730887879461488</v>
      </c>
      <c r="AL36">
        <v>13.570350021698747</v>
      </c>
      <c r="AM36">
        <v>1.3549562302233353</v>
      </c>
      <c r="AN36">
        <v>0</v>
      </c>
      <c r="AO36">
        <v>0</v>
      </c>
      <c r="AP36">
        <v>0.29274494051346273</v>
      </c>
      <c r="AQ36">
        <v>0</v>
      </c>
      <c r="AR36">
        <v>7.0082051346274259</v>
      </c>
      <c r="AS36">
        <v>1.8786560488415778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33.138657522583827</v>
      </c>
      <c r="BB36">
        <f t="shared" si="0"/>
        <v>759.65219229999661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164.62070747243618</v>
      </c>
      <c r="L37">
        <v>36.224755129263833</v>
      </c>
      <c r="M37">
        <v>0</v>
      </c>
      <c r="N37">
        <v>29.6101326304324</v>
      </c>
      <c r="O37">
        <v>49.691631195253962</v>
      </c>
      <c r="P37">
        <v>60.048344663254802</v>
      </c>
      <c r="Q37">
        <v>5.4803007227534675</v>
      </c>
      <c r="R37">
        <v>11.062721049467752</v>
      </c>
      <c r="S37">
        <v>6.6050813775327732</v>
      </c>
      <c r="T37">
        <v>0</v>
      </c>
      <c r="U37">
        <v>275.71488207054892</v>
      </c>
      <c r="V37">
        <v>5.2681889999937672</v>
      </c>
      <c r="W37">
        <v>10.79137705833573</v>
      </c>
      <c r="X37">
        <v>24.973879190281142</v>
      </c>
      <c r="Y37">
        <v>0</v>
      </c>
      <c r="Z37">
        <v>1.815531402629931</v>
      </c>
      <c r="AA37">
        <v>0.9628664975996658</v>
      </c>
      <c r="AB37">
        <v>6.7572215453976199</v>
      </c>
      <c r="AC37">
        <v>4.9789664461490295</v>
      </c>
      <c r="AD37">
        <v>4.6826135671049887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13.730887879461488</v>
      </c>
      <c r="AL37">
        <v>13.570350021698747</v>
      </c>
      <c r="AM37">
        <v>0</v>
      </c>
      <c r="AN37">
        <v>0</v>
      </c>
      <c r="AO37">
        <v>0</v>
      </c>
      <c r="AP37">
        <v>0.29274494051346273</v>
      </c>
      <c r="AQ37">
        <v>0</v>
      </c>
      <c r="AR37">
        <v>0.84098466917136294</v>
      </c>
      <c r="AS37">
        <v>1.8786560488415778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31.894439261541237</v>
      </c>
      <c r="BB37">
        <f t="shared" si="0"/>
        <v>731.13042345475719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164.62070747243618</v>
      </c>
      <c r="L38">
        <v>36.224755129263833</v>
      </c>
      <c r="M38">
        <v>0</v>
      </c>
      <c r="N38">
        <v>29.6101326304324</v>
      </c>
      <c r="O38">
        <v>49.691631195253962</v>
      </c>
      <c r="P38">
        <v>60.048344663254802</v>
      </c>
      <c r="Q38">
        <v>5.4803007227534675</v>
      </c>
      <c r="R38">
        <v>11.062721049467752</v>
      </c>
      <c r="S38">
        <v>6.6050813775327732</v>
      </c>
      <c r="T38">
        <v>0</v>
      </c>
      <c r="U38">
        <v>275.71488207054892</v>
      </c>
      <c r="V38">
        <v>5.2681889999937672</v>
      </c>
      <c r="W38">
        <v>10.79137705833573</v>
      </c>
      <c r="X38">
        <v>24.973879190281142</v>
      </c>
      <c r="Y38">
        <v>0</v>
      </c>
      <c r="Z38">
        <v>0.27931252348152785</v>
      </c>
      <c r="AA38">
        <v>0</v>
      </c>
      <c r="AB38">
        <v>3.361460530995616</v>
      </c>
      <c r="AC38">
        <v>2.4870290216030058</v>
      </c>
      <c r="AD38">
        <v>2.3413067835524943</v>
      </c>
      <c r="AE38">
        <v>8.4417158707994151</v>
      </c>
      <c r="AF38">
        <v>0</v>
      </c>
      <c r="AG38">
        <v>0</v>
      </c>
      <c r="AH38">
        <v>17.926302488728869</v>
      </c>
      <c r="AI38">
        <v>0</v>
      </c>
      <c r="AJ38">
        <v>0</v>
      </c>
      <c r="AK38">
        <v>13.730887879461488</v>
      </c>
      <c r="AL38">
        <v>3.2450837411727598</v>
      </c>
      <c r="AM38">
        <v>0</v>
      </c>
      <c r="AN38">
        <v>0</v>
      </c>
      <c r="AO38">
        <v>0</v>
      </c>
      <c r="AP38">
        <v>0.29274494051346273</v>
      </c>
      <c r="AQ38">
        <v>0</v>
      </c>
      <c r="AR38">
        <v>0.84098466917136294</v>
      </c>
      <c r="AS38">
        <v>1.8786560488415778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30.719550917219202</v>
      </c>
      <c r="BB38">
        <f t="shared" si="0"/>
        <v>704.19793514065702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164.62070747243618</v>
      </c>
      <c r="L39">
        <v>36.224755129263833</v>
      </c>
      <c r="M39">
        <v>0</v>
      </c>
      <c r="N39">
        <v>29.6101326304324</v>
      </c>
      <c r="O39">
        <v>49.691631195253962</v>
      </c>
      <c r="P39">
        <v>60.048344663254802</v>
      </c>
      <c r="Q39">
        <v>5.4803007227534675</v>
      </c>
      <c r="R39">
        <v>11.062721049467752</v>
      </c>
      <c r="S39">
        <v>6.6050813775327732</v>
      </c>
      <c r="T39">
        <v>0</v>
      </c>
      <c r="U39">
        <v>275.71488207054892</v>
      </c>
      <c r="V39">
        <v>5.2681889999937672</v>
      </c>
      <c r="W39">
        <v>10.79137705833573</v>
      </c>
      <c r="X39">
        <v>24.973879190281142</v>
      </c>
      <c r="Y39">
        <v>0</v>
      </c>
      <c r="Z39">
        <v>0</v>
      </c>
      <c r="AA39">
        <v>0</v>
      </c>
      <c r="AB39">
        <v>0</v>
      </c>
      <c r="AC39">
        <v>2.4870290216030058</v>
      </c>
      <c r="AD39">
        <v>0</v>
      </c>
      <c r="AE39">
        <v>4.2208578058860358</v>
      </c>
      <c r="AF39">
        <v>0</v>
      </c>
      <c r="AG39">
        <v>0</v>
      </c>
      <c r="AH39">
        <v>11.416479802755166</v>
      </c>
      <c r="AI39">
        <v>0</v>
      </c>
      <c r="AJ39">
        <v>0</v>
      </c>
      <c r="AK39">
        <v>13.730887879461488</v>
      </c>
      <c r="AL39">
        <v>0.64901685424945166</v>
      </c>
      <c r="AM39">
        <v>0</v>
      </c>
      <c r="AN39">
        <v>0</v>
      </c>
      <c r="AO39">
        <v>0</v>
      </c>
      <c r="AP39">
        <v>1.4311974869547066</v>
      </c>
      <c r="AQ39">
        <v>0</v>
      </c>
      <c r="AR39">
        <v>0.84098466917136294</v>
      </c>
      <c r="AS39">
        <v>1.8786560488415778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29.960029245170333</v>
      </c>
      <c r="BB39">
        <f t="shared" si="0"/>
        <v>686.78708188330722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164.62070747243618</v>
      </c>
      <c r="L40">
        <v>36.224755129263833</v>
      </c>
      <c r="M40">
        <v>0</v>
      </c>
      <c r="N40">
        <v>29.6101326304324</v>
      </c>
      <c r="O40">
        <v>49.691631195253962</v>
      </c>
      <c r="P40">
        <v>60.048344663254802</v>
      </c>
      <c r="Q40">
        <v>5.4803007227534675</v>
      </c>
      <c r="R40">
        <v>11.062721049467752</v>
      </c>
      <c r="S40">
        <v>6.6050813775327732</v>
      </c>
      <c r="T40">
        <v>0</v>
      </c>
      <c r="U40">
        <v>275.71488207054892</v>
      </c>
      <c r="V40">
        <v>5.2681889999937672</v>
      </c>
      <c r="W40">
        <v>10.79137705833573</v>
      </c>
      <c r="X40">
        <v>24.973879190281142</v>
      </c>
      <c r="Y40">
        <v>0</v>
      </c>
      <c r="Z40">
        <v>0</v>
      </c>
      <c r="AA40">
        <v>0</v>
      </c>
      <c r="AB40">
        <v>0</v>
      </c>
      <c r="AC40">
        <v>2.4870290216030058</v>
      </c>
      <c r="AD40">
        <v>0</v>
      </c>
      <c r="AE40">
        <v>4.2208578058860358</v>
      </c>
      <c r="AF40">
        <v>0</v>
      </c>
      <c r="AG40">
        <v>0</v>
      </c>
      <c r="AH40">
        <v>4.8580765228553533</v>
      </c>
      <c r="AI40">
        <v>0</v>
      </c>
      <c r="AJ40">
        <v>0</v>
      </c>
      <c r="AK40">
        <v>13.730887879461488</v>
      </c>
      <c r="AL40">
        <v>0.64901685424945166</v>
      </c>
      <c r="AM40">
        <v>0</v>
      </c>
      <c r="AN40">
        <v>0</v>
      </c>
      <c r="AO40">
        <v>0</v>
      </c>
      <c r="AP40">
        <v>1.4311974869547066</v>
      </c>
      <c r="AQ40">
        <v>0</v>
      </c>
      <c r="AR40">
        <v>0.84098466917136294</v>
      </c>
      <c r="AS40">
        <v>1.8786560488415778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29.685887988070519</v>
      </c>
      <c r="BB40">
        <f t="shared" si="0"/>
        <v>680.5028198605072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164.62070747243618</v>
      </c>
      <c r="L41">
        <v>36.224755129263833</v>
      </c>
      <c r="M41">
        <v>0</v>
      </c>
      <c r="N41">
        <v>29.6101326304324</v>
      </c>
      <c r="O41">
        <v>49.691631195253962</v>
      </c>
      <c r="P41">
        <v>60.048344663254802</v>
      </c>
      <c r="Q41">
        <v>5.4803007227534675</v>
      </c>
      <c r="R41">
        <v>11.062721049467752</v>
      </c>
      <c r="S41">
        <v>6.6050813775327732</v>
      </c>
      <c r="T41">
        <v>0</v>
      </c>
      <c r="U41">
        <v>275.71488207054892</v>
      </c>
      <c r="V41">
        <v>5.2681889999937672</v>
      </c>
      <c r="W41">
        <v>10.79137705833573</v>
      </c>
      <c r="X41">
        <v>24.973879190281142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1.9125763066165729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13.730887879461488</v>
      </c>
      <c r="AL41">
        <v>0.64901685424945166</v>
      </c>
      <c r="AM41">
        <v>0</v>
      </c>
      <c r="AN41">
        <v>0</v>
      </c>
      <c r="AO41">
        <v>0</v>
      </c>
      <c r="AP41">
        <v>1.4311974869547066</v>
      </c>
      <c r="AQ41">
        <v>0</v>
      </c>
      <c r="AR41">
        <v>1.6819693383427259</v>
      </c>
      <c r="AS41">
        <v>1.8786560488415778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29.317529568814066</v>
      </c>
      <c r="BB41">
        <f t="shared" si="0"/>
        <v>672.0587759052072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164.62070747243618</v>
      </c>
      <c r="L42">
        <v>36.224755129263833</v>
      </c>
      <c r="M42">
        <v>0</v>
      </c>
      <c r="N42">
        <v>29.6101326304324</v>
      </c>
      <c r="O42">
        <v>49.691631195253962</v>
      </c>
      <c r="P42">
        <v>60.048344663254802</v>
      </c>
      <c r="Q42">
        <v>5.4803007227534675</v>
      </c>
      <c r="R42">
        <v>11.062721049467752</v>
      </c>
      <c r="S42">
        <v>6.6050813775327732</v>
      </c>
      <c r="T42">
        <v>0</v>
      </c>
      <c r="U42">
        <v>275.71488207054892</v>
      </c>
      <c r="V42">
        <v>5.2681889999937672</v>
      </c>
      <c r="W42">
        <v>10.79137705833573</v>
      </c>
      <c r="X42">
        <v>24.973879190281142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13.730887879461488</v>
      </c>
      <c r="AL42">
        <v>0.64901685424945166</v>
      </c>
      <c r="AM42">
        <v>0</v>
      </c>
      <c r="AN42">
        <v>0</v>
      </c>
      <c r="AO42">
        <v>0</v>
      </c>
      <c r="AP42">
        <v>1.4311974869547066</v>
      </c>
      <c r="AQ42">
        <v>0</v>
      </c>
      <c r="AR42">
        <v>7.0082051346274259</v>
      </c>
      <c r="AS42">
        <v>1.8786560488415778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29.460220535482193</v>
      </c>
      <c r="BB42">
        <f t="shared" si="0"/>
        <v>675.32974442820728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164.62070747243618</v>
      </c>
      <c r="L43">
        <v>36.224755129263833</v>
      </c>
      <c r="M43">
        <v>0</v>
      </c>
      <c r="N43">
        <v>29.6101326304324</v>
      </c>
      <c r="O43">
        <v>49.691631195253962</v>
      </c>
      <c r="P43">
        <v>60.048344663254802</v>
      </c>
      <c r="Q43">
        <v>5.4803007227534675</v>
      </c>
      <c r="R43">
        <v>11.062721049467752</v>
      </c>
      <c r="S43">
        <v>6.6050813775327732</v>
      </c>
      <c r="T43">
        <v>0</v>
      </c>
      <c r="U43">
        <v>275.71488207054892</v>
      </c>
      <c r="V43">
        <v>5.2681889999937672</v>
      </c>
      <c r="W43">
        <v>10.79137705833573</v>
      </c>
      <c r="X43">
        <v>24.973879190281142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13.730887879461488</v>
      </c>
      <c r="AL43">
        <v>0.64901685424945166</v>
      </c>
      <c r="AM43">
        <v>0</v>
      </c>
      <c r="AN43">
        <v>0</v>
      </c>
      <c r="AO43">
        <v>0</v>
      </c>
      <c r="AP43">
        <v>0.39032658735128362</v>
      </c>
      <c r="AQ43">
        <v>0</v>
      </c>
      <c r="AR43">
        <v>7.0082051346274259</v>
      </c>
      <c r="AS43">
        <v>4.2355154748486745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29.515228855885866</v>
      </c>
      <c r="BB43">
        <f t="shared" si="0"/>
        <v>676.59072463420728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164.62070747243618</v>
      </c>
      <c r="L44">
        <v>36.224755129263833</v>
      </c>
      <c r="M44">
        <v>0</v>
      </c>
      <c r="N44">
        <v>29.6101326304324</v>
      </c>
      <c r="O44">
        <v>49.691631195253962</v>
      </c>
      <c r="P44">
        <v>60.048344663254802</v>
      </c>
      <c r="Q44">
        <v>5.4803007227534675</v>
      </c>
      <c r="R44">
        <v>11.062721049467752</v>
      </c>
      <c r="S44">
        <v>6.6050813775327732</v>
      </c>
      <c r="T44">
        <v>0</v>
      </c>
      <c r="U44">
        <v>275.71488207054892</v>
      </c>
      <c r="V44">
        <v>5.2681889999937672</v>
      </c>
      <c r="W44">
        <v>10.79137705833573</v>
      </c>
      <c r="X44">
        <v>24.973879190281142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13.730887879461488</v>
      </c>
      <c r="AL44">
        <v>0.64901685424945166</v>
      </c>
      <c r="AM44">
        <v>0</v>
      </c>
      <c r="AN44">
        <v>0</v>
      </c>
      <c r="AO44">
        <v>0</v>
      </c>
      <c r="AP44">
        <v>0.39032658735128362</v>
      </c>
      <c r="AQ44">
        <v>0</v>
      </c>
      <c r="AR44">
        <v>0.84098466917136294</v>
      </c>
      <c r="AS44">
        <v>4.2355154748486745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29.257439040429801</v>
      </c>
      <c r="BB44">
        <f t="shared" si="0"/>
        <v>670.68129398420729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164.62070747243618</v>
      </c>
      <c r="L45">
        <v>36.224755129263833</v>
      </c>
      <c r="M45">
        <v>0</v>
      </c>
      <c r="N45">
        <v>29.6101326304324</v>
      </c>
      <c r="O45">
        <v>49.691631195253962</v>
      </c>
      <c r="P45">
        <v>60.048344663254802</v>
      </c>
      <c r="Q45">
        <v>5.4803007227534675</v>
      </c>
      <c r="R45">
        <v>11.062721049467752</v>
      </c>
      <c r="S45">
        <v>6.6050813775327732</v>
      </c>
      <c r="T45">
        <v>0</v>
      </c>
      <c r="U45">
        <v>275.71488207054892</v>
      </c>
      <c r="V45">
        <v>5.2681889999937672</v>
      </c>
      <c r="W45">
        <v>10.79137705833573</v>
      </c>
      <c r="X45">
        <v>24.973879190281142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13.730887879461488</v>
      </c>
      <c r="AL45">
        <v>0.64901685424945166</v>
      </c>
      <c r="AM45">
        <v>0</v>
      </c>
      <c r="AN45">
        <v>0</v>
      </c>
      <c r="AO45">
        <v>0</v>
      </c>
      <c r="AP45">
        <v>0.39032658735128362</v>
      </c>
      <c r="AQ45">
        <v>0</v>
      </c>
      <c r="AR45">
        <v>0.84098466917136294</v>
      </c>
      <c r="AS45">
        <v>4.2355154748486745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29.257439040429801</v>
      </c>
      <c r="BB45">
        <f t="shared" si="0"/>
        <v>670.68129398420729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36.224755129263833</v>
      </c>
      <c r="M46">
        <v>0</v>
      </c>
      <c r="N46">
        <v>29.6101326304324</v>
      </c>
      <c r="O46">
        <v>49.691631195253962</v>
      </c>
      <c r="P46">
        <v>60.048344663254802</v>
      </c>
      <c r="Q46">
        <v>5.4803007227534675</v>
      </c>
      <c r="R46">
        <v>11.062721049467752</v>
      </c>
      <c r="S46">
        <v>6.6050813775327732</v>
      </c>
      <c r="T46">
        <v>0</v>
      </c>
      <c r="U46">
        <v>275.71488207054892</v>
      </c>
      <c r="V46">
        <v>5.2681889999937672</v>
      </c>
      <c r="W46">
        <v>10.79137705833573</v>
      </c>
      <c r="X46">
        <v>24.973879190281142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13.730887879461488</v>
      </c>
      <c r="AL46">
        <v>0.64901685424945166</v>
      </c>
      <c r="AM46">
        <v>0</v>
      </c>
      <c r="AN46">
        <v>0</v>
      </c>
      <c r="AO46">
        <v>0</v>
      </c>
      <c r="AP46">
        <v>0.39032658735128362</v>
      </c>
      <c r="AQ46">
        <v>0</v>
      </c>
      <c r="AR46">
        <v>0.84098466917136294</v>
      </c>
      <c r="AS46">
        <v>4.2355154748486745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29.257439040429801</v>
      </c>
      <c r="BB46">
        <f t="shared" si="0"/>
        <v>670.68129398420729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36.224755129263833</v>
      </c>
      <c r="M47">
        <v>0</v>
      </c>
      <c r="N47">
        <v>29.6101326304324</v>
      </c>
      <c r="O47">
        <v>49.691631195253962</v>
      </c>
      <c r="P47">
        <v>60.048344663254802</v>
      </c>
      <c r="Q47">
        <v>5.4803007227534675</v>
      </c>
      <c r="R47">
        <v>11.062721049467752</v>
      </c>
      <c r="S47">
        <v>6.6050813775327732</v>
      </c>
      <c r="T47">
        <v>0</v>
      </c>
      <c r="U47">
        <v>275.71488207054892</v>
      </c>
      <c r="V47">
        <v>5.2681889999937672</v>
      </c>
      <c r="W47">
        <v>10.79137705833573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13.730887879461488</v>
      </c>
      <c r="AL47">
        <v>0.64901685424945166</v>
      </c>
      <c r="AM47">
        <v>0</v>
      </c>
      <c r="AN47">
        <v>0</v>
      </c>
      <c r="AO47">
        <v>0</v>
      </c>
      <c r="AP47">
        <v>0.39032658735128362</v>
      </c>
      <c r="AQ47">
        <v>0</v>
      </c>
      <c r="AR47">
        <v>0.84098466917136294</v>
      </c>
      <c r="AS47">
        <v>4.2355154748486745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29.257439040429801</v>
      </c>
      <c r="BB47">
        <f t="shared" si="0"/>
        <v>670.68129398420729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36.224755129263833</v>
      </c>
      <c r="M48">
        <v>0</v>
      </c>
      <c r="N48">
        <v>29.6101326304324</v>
      </c>
      <c r="O48">
        <v>49.691631195253962</v>
      </c>
      <c r="P48">
        <v>60.048344663254802</v>
      </c>
      <c r="Q48">
        <v>5.4803007227534675</v>
      </c>
      <c r="R48">
        <v>11.062721049467752</v>
      </c>
      <c r="S48">
        <v>6.6050813775327732</v>
      </c>
      <c r="T48">
        <v>0</v>
      </c>
      <c r="U48">
        <v>275.71488207054892</v>
      </c>
      <c r="V48">
        <v>5.2681889999937672</v>
      </c>
      <c r="W48">
        <v>10.79137705833573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13.730887879461488</v>
      </c>
      <c r="AL48">
        <v>0.64901685424945166</v>
      </c>
      <c r="AM48">
        <v>0</v>
      </c>
      <c r="AN48">
        <v>0</v>
      </c>
      <c r="AO48">
        <v>0</v>
      </c>
      <c r="AP48">
        <v>0.39032658735128362</v>
      </c>
      <c r="AQ48">
        <v>0</v>
      </c>
      <c r="AR48">
        <v>0.84098466917136294</v>
      </c>
      <c r="AS48">
        <v>4.2355154748486745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29.257439040429801</v>
      </c>
      <c r="BB48">
        <f t="shared" si="0"/>
        <v>670.68129398420729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36.224755129263833</v>
      </c>
      <c r="M49">
        <v>0</v>
      </c>
      <c r="N49">
        <v>29.6101326304324</v>
      </c>
      <c r="O49">
        <v>49.691631195253962</v>
      </c>
      <c r="P49">
        <v>60.048344663254802</v>
      </c>
      <c r="Q49">
        <v>5.4803007227534675</v>
      </c>
      <c r="R49">
        <v>11.062721049467752</v>
      </c>
      <c r="S49">
        <v>6.6050813775327732</v>
      </c>
      <c r="T49">
        <v>0</v>
      </c>
      <c r="U49">
        <v>275.71488207054892</v>
      </c>
      <c r="V49">
        <v>5.2681889999937672</v>
      </c>
      <c r="W49">
        <v>10.786240887535563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13.730887879461488</v>
      </c>
      <c r="AL49">
        <v>0.64901685424945166</v>
      </c>
      <c r="AM49">
        <v>0</v>
      </c>
      <c r="AN49">
        <v>0</v>
      </c>
      <c r="AO49">
        <v>0</v>
      </c>
      <c r="AP49">
        <v>0.39032658735128362</v>
      </c>
      <c r="AQ49">
        <v>0</v>
      </c>
      <c r="AR49">
        <v>0.84098466917136294</v>
      </c>
      <c r="AS49">
        <v>1.3662952118555622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29.137290941497241</v>
      </c>
      <c r="BB49">
        <f t="shared" si="0"/>
        <v>667.92708564934662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36.224755129263833</v>
      </c>
      <c r="M50">
        <v>0</v>
      </c>
      <c r="N50">
        <v>29.6101326304324</v>
      </c>
      <c r="O50">
        <v>49.691631195253962</v>
      </c>
      <c r="P50">
        <v>60.048344663254802</v>
      </c>
      <c r="Q50">
        <v>5.4803007227534675</v>
      </c>
      <c r="R50">
        <v>11.062721049467752</v>
      </c>
      <c r="S50">
        <v>6.6050813775327732</v>
      </c>
      <c r="T50">
        <v>0</v>
      </c>
      <c r="U50">
        <v>275.71488207054892</v>
      </c>
      <c r="V50">
        <v>5.2681889999937672</v>
      </c>
      <c r="W50">
        <v>10.786240887535563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13.730887879461488</v>
      </c>
      <c r="AL50">
        <v>0.64901685424945166</v>
      </c>
      <c r="AM50">
        <v>0</v>
      </c>
      <c r="AN50">
        <v>0</v>
      </c>
      <c r="AO50">
        <v>0</v>
      </c>
      <c r="AP50">
        <v>0.39032658735128362</v>
      </c>
      <c r="AQ50">
        <v>0</v>
      </c>
      <c r="AR50">
        <v>0.84098466917136294</v>
      </c>
      <c r="AS50">
        <v>1.3662952118555622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29.137290941497241</v>
      </c>
      <c r="BB50">
        <f t="shared" si="0"/>
        <v>667.92708564934662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164.62070747243618</v>
      </c>
      <c r="L51">
        <v>35.931869028302138</v>
      </c>
      <c r="M51">
        <v>0</v>
      </c>
      <c r="N51">
        <v>29.6101326304324</v>
      </c>
      <c r="O51">
        <v>49.691631195253962</v>
      </c>
      <c r="P51">
        <v>60.048344663254802</v>
      </c>
      <c r="Q51">
        <v>5.4803007227534675</v>
      </c>
      <c r="R51">
        <v>10.592531273300663</v>
      </c>
      <c r="S51">
        <v>6.6050813775327732</v>
      </c>
      <c r="T51">
        <v>0</v>
      </c>
      <c r="U51">
        <v>275.71488207054892</v>
      </c>
      <c r="V51">
        <v>5.2681889999937672</v>
      </c>
      <c r="W51">
        <v>10.786240887535563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13.730887879461488</v>
      </c>
      <c r="AL51">
        <v>0.64901685424945166</v>
      </c>
      <c r="AM51">
        <v>0</v>
      </c>
      <c r="AN51">
        <v>0</v>
      </c>
      <c r="AO51">
        <v>0</v>
      </c>
      <c r="AP51">
        <v>0.39032658735128362</v>
      </c>
      <c r="AQ51">
        <v>0</v>
      </c>
      <c r="AR51">
        <v>0.84098466917136294</v>
      </c>
      <c r="AS51">
        <v>1.3662952118555622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29.105394369833256</v>
      </c>
      <c r="BB51">
        <f t="shared" si="0"/>
        <v>667.1959063438818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164.62070747243618</v>
      </c>
      <c r="L52">
        <v>35.931869028302138</v>
      </c>
      <c r="M52">
        <v>0</v>
      </c>
      <c r="N52">
        <v>29.6101326304324</v>
      </c>
      <c r="O52">
        <v>49.691631195253962</v>
      </c>
      <c r="P52">
        <v>60.048344663254802</v>
      </c>
      <c r="Q52">
        <v>5.4803007227534675</v>
      </c>
      <c r="R52">
        <v>10.592531273300663</v>
      </c>
      <c r="S52">
        <v>6.6050813775327732</v>
      </c>
      <c r="T52">
        <v>0</v>
      </c>
      <c r="U52">
        <v>275.71488207054892</v>
      </c>
      <c r="V52">
        <v>5.2681889999937672</v>
      </c>
      <c r="W52">
        <v>10.786240887535563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13.730887879461488</v>
      </c>
      <c r="AL52">
        <v>0.64901685424945166</v>
      </c>
      <c r="AM52">
        <v>0</v>
      </c>
      <c r="AN52">
        <v>0</v>
      </c>
      <c r="AO52">
        <v>0</v>
      </c>
      <c r="AP52">
        <v>0.39032658735128362</v>
      </c>
      <c r="AQ52">
        <v>0</v>
      </c>
      <c r="AR52">
        <v>0.84098466917136294</v>
      </c>
      <c r="AS52">
        <v>1.3662952118555622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29.105394369833256</v>
      </c>
      <c r="BB52">
        <f t="shared" si="0"/>
        <v>667.1959063438818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164.62070747243618</v>
      </c>
      <c r="L53">
        <v>35.931869028302138</v>
      </c>
      <c r="M53">
        <v>0</v>
      </c>
      <c r="N53">
        <v>29.6101326304324</v>
      </c>
      <c r="O53">
        <v>49.691631195253962</v>
      </c>
      <c r="P53">
        <v>60.048344663254802</v>
      </c>
      <c r="Q53">
        <v>5.4803007227534675</v>
      </c>
      <c r="R53">
        <v>10.592531273300663</v>
      </c>
      <c r="S53">
        <v>6.6050813775327732</v>
      </c>
      <c r="T53">
        <v>0</v>
      </c>
      <c r="U53">
        <v>275.71488207054892</v>
      </c>
      <c r="V53">
        <v>5.2681889999937672</v>
      </c>
      <c r="W53">
        <v>10.786240887535563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13.730887879461488</v>
      </c>
      <c r="AL53">
        <v>0.64901685424945166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0.56065635775412226</v>
      </c>
      <c r="AS53">
        <v>1.3662952118555622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29.093676646416018</v>
      </c>
      <c r="BB53">
        <f t="shared" si="0"/>
        <v>666.9272957558818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164.62070747243618</v>
      </c>
      <c r="L54">
        <v>35.931869028302138</v>
      </c>
      <c r="M54">
        <v>0</v>
      </c>
      <c r="N54">
        <v>29.6101326304324</v>
      </c>
      <c r="O54">
        <v>49.691631195253962</v>
      </c>
      <c r="P54">
        <v>60.048344663254802</v>
      </c>
      <c r="Q54">
        <v>5.4803007227534675</v>
      </c>
      <c r="R54">
        <v>10.592531273300663</v>
      </c>
      <c r="S54">
        <v>6.6050813775327732</v>
      </c>
      <c r="T54">
        <v>0</v>
      </c>
      <c r="U54">
        <v>275.71488207054892</v>
      </c>
      <c r="V54">
        <v>5.2681889999937672</v>
      </c>
      <c r="W54">
        <v>10.786240887535563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13.730887879461488</v>
      </c>
      <c r="AL54">
        <v>0.64901685424945166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0.56065635775412226</v>
      </c>
      <c r="AS54">
        <v>1.3662952118555622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29.093676646416018</v>
      </c>
      <c r="BB54">
        <f t="shared" si="0"/>
        <v>666.9272957558818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164.62070747243618</v>
      </c>
      <c r="L55">
        <v>35.931869028302138</v>
      </c>
      <c r="M55">
        <v>0</v>
      </c>
      <c r="N55">
        <v>29.6101326304324</v>
      </c>
      <c r="O55">
        <v>49.691631195253962</v>
      </c>
      <c r="P55">
        <v>60.048344663254802</v>
      </c>
      <c r="Q55">
        <v>5.4803007227534675</v>
      </c>
      <c r="R55">
        <v>10.592531273300663</v>
      </c>
      <c r="S55">
        <v>6.6050813775327732</v>
      </c>
      <c r="T55">
        <v>0</v>
      </c>
      <c r="U55">
        <v>275.71488207054892</v>
      </c>
      <c r="V55">
        <v>5.2681889999937672</v>
      </c>
      <c r="W55">
        <v>10.786240887535563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13.730887879461488</v>
      </c>
      <c r="AL55">
        <v>0.64901685424945166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1.6819693383427259</v>
      </c>
      <c r="AS55">
        <v>1.3662952118555622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29.140547529004621</v>
      </c>
      <c r="BB55">
        <f t="shared" si="0"/>
        <v>668.00173785388176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164.62070747243618</v>
      </c>
      <c r="L56">
        <v>35.931869028302138</v>
      </c>
      <c r="M56">
        <v>0</v>
      </c>
      <c r="N56">
        <v>29.6101326304324</v>
      </c>
      <c r="O56">
        <v>49.691631195253962</v>
      </c>
      <c r="P56">
        <v>60.048344663254802</v>
      </c>
      <c r="Q56">
        <v>5.4803007227534675</v>
      </c>
      <c r="R56">
        <v>10.592531273300663</v>
      </c>
      <c r="S56">
        <v>6.6050813775327732</v>
      </c>
      <c r="T56">
        <v>0</v>
      </c>
      <c r="U56">
        <v>275.71488207054892</v>
      </c>
      <c r="V56">
        <v>5.2681889999937672</v>
      </c>
      <c r="W56">
        <v>10.786240887535563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13.730887879461488</v>
      </c>
      <c r="AL56">
        <v>0.64901685424945166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7.0082051346274259</v>
      </c>
      <c r="AS56">
        <v>1.3662952118555622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29.36318418528932</v>
      </c>
      <c r="BB56">
        <f t="shared" si="0"/>
        <v>673.10533699388179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164.62070747243618</v>
      </c>
      <c r="L57">
        <v>35.931869028302138</v>
      </c>
      <c r="M57">
        <v>0</v>
      </c>
      <c r="N57">
        <v>29.6101326304324</v>
      </c>
      <c r="O57">
        <v>49.691631195253962</v>
      </c>
      <c r="P57">
        <v>60.048344663254802</v>
      </c>
      <c r="Q57">
        <v>5.4803007227534675</v>
      </c>
      <c r="R57">
        <v>10.592531273300663</v>
      </c>
      <c r="S57">
        <v>6.6050813775327732</v>
      </c>
      <c r="T57">
        <v>0</v>
      </c>
      <c r="U57">
        <v>275.71488207054892</v>
      </c>
      <c r="V57">
        <v>5.2681889999937672</v>
      </c>
      <c r="W57">
        <v>10.79137705833573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13.730887879461488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7.0082051346274259</v>
      </c>
      <c r="AS57">
        <v>1.3662952118555622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29.363398877228768</v>
      </c>
      <c r="BB57">
        <f t="shared" si="0"/>
        <v>673.11025847274254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164.62070747243618</v>
      </c>
      <c r="L58">
        <v>35.931869028302138</v>
      </c>
      <c r="M58">
        <v>0</v>
      </c>
      <c r="N58">
        <v>29.6101326304324</v>
      </c>
      <c r="O58">
        <v>49.691631195253962</v>
      </c>
      <c r="P58">
        <v>60.048344663254802</v>
      </c>
      <c r="Q58">
        <v>5.4803007227534675</v>
      </c>
      <c r="R58">
        <v>10.592531273300663</v>
      </c>
      <c r="S58">
        <v>6.6050813775327732</v>
      </c>
      <c r="T58">
        <v>0</v>
      </c>
      <c r="U58">
        <v>275.71488207054892</v>
      </c>
      <c r="V58">
        <v>5.2681889999937672</v>
      </c>
      <c r="W58">
        <v>10.79137705833573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13.730887879461488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0.56065635775412226</v>
      </c>
      <c r="AS58">
        <v>1.3662952118555622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29.093891338355466</v>
      </c>
      <c r="BB58">
        <f t="shared" si="0"/>
        <v>666.93221723474255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164.62070747243618</v>
      </c>
      <c r="L59">
        <v>35.931869028302138</v>
      </c>
      <c r="M59">
        <v>0</v>
      </c>
      <c r="N59">
        <v>29.6101326304324</v>
      </c>
      <c r="O59">
        <v>49.691631195253962</v>
      </c>
      <c r="P59">
        <v>60.048344663254802</v>
      </c>
      <c r="Q59">
        <v>5.4803007227534675</v>
      </c>
      <c r="R59">
        <v>10.592531273300663</v>
      </c>
      <c r="S59">
        <v>6.6050813775327732</v>
      </c>
      <c r="T59">
        <v>0</v>
      </c>
      <c r="U59">
        <v>275.71488207054892</v>
      </c>
      <c r="V59">
        <v>5.2681889999937672</v>
      </c>
      <c r="W59">
        <v>10.794029153950953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13.730887879461488</v>
      </c>
      <c r="AL59">
        <v>0.64901685424945166</v>
      </c>
      <c r="AM59">
        <v>0</v>
      </c>
      <c r="AN59">
        <v>0</v>
      </c>
      <c r="AO59">
        <v>0</v>
      </c>
      <c r="AP59">
        <v>0.39032658735128362</v>
      </c>
      <c r="AQ59">
        <v>0</v>
      </c>
      <c r="AR59">
        <v>0.56065635775412226</v>
      </c>
      <c r="AS59">
        <v>1.3662952118555622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29.094002195952182</v>
      </c>
      <c r="BB59">
        <f t="shared" si="0"/>
        <v>666.93475847276113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164.62070747243618</v>
      </c>
      <c r="L60">
        <v>35.931869028302138</v>
      </c>
      <c r="M60">
        <v>0</v>
      </c>
      <c r="N60">
        <v>29.6101326304324</v>
      </c>
      <c r="O60">
        <v>49.691631195253962</v>
      </c>
      <c r="P60">
        <v>60.048344663254802</v>
      </c>
      <c r="Q60">
        <v>5.4803007227534675</v>
      </c>
      <c r="R60">
        <v>10.592531273300663</v>
      </c>
      <c r="S60">
        <v>6.6050813775327732</v>
      </c>
      <c r="T60">
        <v>0</v>
      </c>
      <c r="U60">
        <v>275.71488207054892</v>
      </c>
      <c r="V60">
        <v>5.2681889999937672</v>
      </c>
      <c r="W60">
        <v>10.794029153950953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13.730887879461488</v>
      </c>
      <c r="AL60">
        <v>0.64901685424945166</v>
      </c>
      <c r="AM60">
        <v>0</v>
      </c>
      <c r="AN60">
        <v>0</v>
      </c>
      <c r="AO60">
        <v>0</v>
      </c>
      <c r="AP60">
        <v>0.39032658735128362</v>
      </c>
      <c r="AQ60">
        <v>0</v>
      </c>
      <c r="AR60">
        <v>0.56065635775412226</v>
      </c>
      <c r="AS60">
        <v>1.3662952118555622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29.094002195952182</v>
      </c>
      <c r="BB60">
        <f t="shared" si="0"/>
        <v>666.93475847276113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164.62070747243618</v>
      </c>
      <c r="L61">
        <v>35.931869028302138</v>
      </c>
      <c r="M61">
        <v>0</v>
      </c>
      <c r="N61">
        <v>29.6101326304324</v>
      </c>
      <c r="O61">
        <v>49.691631195253962</v>
      </c>
      <c r="P61">
        <v>60.048344663254802</v>
      </c>
      <c r="Q61">
        <v>5.4803007227534675</v>
      </c>
      <c r="R61">
        <v>10.592531273300663</v>
      </c>
      <c r="S61">
        <v>6.6050813775327732</v>
      </c>
      <c r="T61">
        <v>0</v>
      </c>
      <c r="U61">
        <v>275.71488207054892</v>
      </c>
      <c r="V61">
        <v>5.2681889999937672</v>
      </c>
      <c r="W61">
        <v>10.794029153950953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13.730887879461488</v>
      </c>
      <c r="AL61">
        <v>0.64901685424945166</v>
      </c>
      <c r="AM61">
        <v>0</v>
      </c>
      <c r="AN61">
        <v>0</v>
      </c>
      <c r="AO61">
        <v>0</v>
      </c>
      <c r="AP61">
        <v>0.39032658735128362</v>
      </c>
      <c r="AQ61">
        <v>0</v>
      </c>
      <c r="AR61">
        <v>0.28032831141724068</v>
      </c>
      <c r="AS61">
        <v>1.3662952118555622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29.0822844836153</v>
      </c>
      <c r="BB61">
        <f t="shared" si="0"/>
        <v>666.66614813876106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164.62070747243618</v>
      </c>
      <c r="L62">
        <v>35.931869028302138</v>
      </c>
      <c r="M62">
        <v>0</v>
      </c>
      <c r="N62">
        <v>29.6101326304324</v>
      </c>
      <c r="O62">
        <v>49.691631195253962</v>
      </c>
      <c r="P62">
        <v>60.048344663254802</v>
      </c>
      <c r="Q62">
        <v>5.4803007227534675</v>
      </c>
      <c r="R62">
        <v>10.592531273300663</v>
      </c>
      <c r="S62">
        <v>6.6050813775327732</v>
      </c>
      <c r="T62">
        <v>0</v>
      </c>
      <c r="U62">
        <v>275.71488207054892</v>
      </c>
      <c r="V62">
        <v>5.2681889999937672</v>
      </c>
      <c r="W62">
        <v>10.794029153950953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13.730887879461488</v>
      </c>
      <c r="AL62">
        <v>0.64901685424945166</v>
      </c>
      <c r="AM62">
        <v>0</v>
      </c>
      <c r="AN62">
        <v>0</v>
      </c>
      <c r="AO62">
        <v>0</v>
      </c>
      <c r="AP62">
        <v>0.39032658735128362</v>
      </c>
      <c r="AQ62">
        <v>0</v>
      </c>
      <c r="AR62">
        <v>0.28032831141724068</v>
      </c>
      <c r="AS62">
        <v>1.3662952118555622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29.0822844836153</v>
      </c>
      <c r="BB62">
        <f t="shared" si="0"/>
        <v>666.66614813876106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164.62070747243618</v>
      </c>
      <c r="L63">
        <v>35.931869028302138</v>
      </c>
      <c r="M63">
        <v>0</v>
      </c>
      <c r="N63">
        <v>29.6101326304324</v>
      </c>
      <c r="O63">
        <v>49.691631195253962</v>
      </c>
      <c r="P63">
        <v>60.048344663254802</v>
      </c>
      <c r="Q63">
        <v>5.4770670492086442</v>
      </c>
      <c r="R63">
        <v>10.592531273300663</v>
      </c>
      <c r="S63">
        <v>6.6050813775327732</v>
      </c>
      <c r="T63">
        <v>0</v>
      </c>
      <c r="U63">
        <v>275.71488207054892</v>
      </c>
      <c r="V63">
        <v>5.2681889999937672</v>
      </c>
      <c r="W63">
        <v>10.780940523463064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13.730887879461488</v>
      </c>
      <c r="AL63">
        <v>0.64901685424945166</v>
      </c>
      <c r="AM63">
        <v>0</v>
      </c>
      <c r="AN63">
        <v>0</v>
      </c>
      <c r="AO63">
        <v>0</v>
      </c>
      <c r="AP63">
        <v>0.39032658735128362</v>
      </c>
      <c r="AQ63">
        <v>0</v>
      </c>
      <c r="AR63">
        <v>0.28032831141724068</v>
      </c>
      <c r="AS63">
        <v>1.3662952118555622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29.081602211306734</v>
      </c>
      <c r="BB63">
        <f t="shared" si="0"/>
        <v>666.6505081070369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164.62070747243618</v>
      </c>
      <c r="L64">
        <v>35.931869028302138</v>
      </c>
      <c r="M64">
        <v>0</v>
      </c>
      <c r="N64">
        <v>29.6101326304324</v>
      </c>
      <c r="O64">
        <v>49.691631195253962</v>
      </c>
      <c r="P64">
        <v>60.048344663254802</v>
      </c>
      <c r="Q64">
        <v>5.4803007227534675</v>
      </c>
      <c r="R64">
        <v>10.592531273300663</v>
      </c>
      <c r="S64">
        <v>6.6050813775327732</v>
      </c>
      <c r="T64">
        <v>0</v>
      </c>
      <c r="U64">
        <v>275.71488207054892</v>
      </c>
      <c r="V64">
        <v>5.2681889999937672</v>
      </c>
      <c r="W64">
        <v>10.780940523463064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13.730887879461488</v>
      </c>
      <c r="AL64">
        <v>0.64901685424945166</v>
      </c>
      <c r="AM64">
        <v>0</v>
      </c>
      <c r="AN64">
        <v>0</v>
      </c>
      <c r="AO64">
        <v>0</v>
      </c>
      <c r="AP64">
        <v>0.39032658735128362</v>
      </c>
      <c r="AQ64">
        <v>0</v>
      </c>
      <c r="AR64">
        <v>0.28032831141724068</v>
      </c>
      <c r="AS64">
        <v>1.3662952118555622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29.081737378860904</v>
      </c>
      <c r="BB64">
        <f t="shared" si="0"/>
        <v>666.65360661302759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164.62070747243618</v>
      </c>
      <c r="L65">
        <v>35.931869028302138</v>
      </c>
      <c r="M65">
        <v>0</v>
      </c>
      <c r="N65">
        <v>29.6101326304324</v>
      </c>
      <c r="O65">
        <v>49.691631195253962</v>
      </c>
      <c r="P65">
        <v>60.048344663254802</v>
      </c>
      <c r="Q65">
        <v>5.4803007227534675</v>
      </c>
      <c r="R65">
        <v>10.592531273300663</v>
      </c>
      <c r="S65">
        <v>6.6050813775327732</v>
      </c>
      <c r="T65">
        <v>0</v>
      </c>
      <c r="U65">
        <v>275.71488207054892</v>
      </c>
      <c r="V65">
        <v>5.2681889999937672</v>
      </c>
      <c r="W65">
        <v>10.780940523463064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13.730887879461488</v>
      </c>
      <c r="AL65">
        <v>0.64901685424945166</v>
      </c>
      <c r="AM65">
        <v>0</v>
      </c>
      <c r="AN65">
        <v>0</v>
      </c>
      <c r="AO65">
        <v>0</v>
      </c>
      <c r="AP65">
        <v>0.39032658735128362</v>
      </c>
      <c r="AQ65">
        <v>0</v>
      </c>
      <c r="AR65">
        <v>0.28032831141724068</v>
      </c>
      <c r="AS65">
        <v>1.1955084429137968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29.07459849191914</v>
      </c>
      <c r="BB65">
        <f t="shared" si="0"/>
        <v>666.48995873102763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164.62070747243618</v>
      </c>
      <c r="L66">
        <v>35.931869028302138</v>
      </c>
      <c r="M66">
        <v>0</v>
      </c>
      <c r="N66">
        <v>29.6101326304324</v>
      </c>
      <c r="O66">
        <v>49.691631195253962</v>
      </c>
      <c r="P66">
        <v>60.048344663254802</v>
      </c>
      <c r="Q66">
        <v>5.4803007227534675</v>
      </c>
      <c r="R66">
        <v>10.592531273300663</v>
      </c>
      <c r="S66">
        <v>6.6050813775327732</v>
      </c>
      <c r="T66">
        <v>0</v>
      </c>
      <c r="U66">
        <v>275.71488207054892</v>
      </c>
      <c r="V66">
        <v>5.2681889999937672</v>
      </c>
      <c r="W66">
        <v>10.780940523463064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13.730887879461488</v>
      </c>
      <c r="AL66">
        <v>3.2450837411727598</v>
      </c>
      <c r="AM66">
        <v>0</v>
      </c>
      <c r="AN66">
        <v>0</v>
      </c>
      <c r="AO66">
        <v>0</v>
      </c>
      <c r="AP66">
        <v>0.39032658735128362</v>
      </c>
      <c r="AQ66">
        <v>0</v>
      </c>
      <c r="AR66">
        <v>0.56065635775412226</v>
      </c>
      <c r="AS66">
        <v>1.1955084429137968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29.194831800129414</v>
      </c>
      <c r="BB66">
        <f t="shared" si="0"/>
        <v>669.24612035607743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164.62070747243618</v>
      </c>
      <c r="L67">
        <v>35.931869028302138</v>
      </c>
      <c r="M67">
        <v>0</v>
      </c>
      <c r="N67">
        <v>29.6101326304324</v>
      </c>
      <c r="O67">
        <v>49.691631195253962</v>
      </c>
      <c r="P67">
        <v>60.048344663254802</v>
      </c>
      <c r="Q67">
        <v>5.4803007227534675</v>
      </c>
      <c r="R67">
        <v>10.592531273300663</v>
      </c>
      <c r="S67">
        <v>6.6050813775327732</v>
      </c>
      <c r="T67">
        <v>0</v>
      </c>
      <c r="U67">
        <v>275.71488207054892</v>
      </c>
      <c r="V67">
        <v>5.2681889999937672</v>
      </c>
      <c r="W67">
        <v>10.780940523463064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13.730887879461488</v>
      </c>
      <c r="AL67">
        <v>10.177762450014747</v>
      </c>
      <c r="AM67">
        <v>0</v>
      </c>
      <c r="AN67">
        <v>0</v>
      </c>
      <c r="AO67">
        <v>0</v>
      </c>
      <c r="AP67">
        <v>0.39032658735128362</v>
      </c>
      <c r="AQ67">
        <v>0</v>
      </c>
      <c r="AR67">
        <v>0.56065635775412226</v>
      </c>
      <c r="AS67">
        <v>1.1955084429137968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29.484617770159012</v>
      </c>
      <c r="BB67">
        <f t="shared" si="0"/>
        <v>675.88901309488983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164.62070747243618</v>
      </c>
      <c r="L68">
        <v>35.931869028302138</v>
      </c>
      <c r="M68">
        <v>0</v>
      </c>
      <c r="N68">
        <v>29.6101326304324</v>
      </c>
      <c r="O68">
        <v>49.691631195253962</v>
      </c>
      <c r="P68">
        <v>60.048344663254802</v>
      </c>
      <c r="Q68">
        <v>5.4803007227534675</v>
      </c>
      <c r="R68">
        <v>10.592531273300663</v>
      </c>
      <c r="S68">
        <v>6.6050813775327732</v>
      </c>
      <c r="T68">
        <v>0</v>
      </c>
      <c r="U68">
        <v>275.71488207054892</v>
      </c>
      <c r="V68">
        <v>5.2681889999937672</v>
      </c>
      <c r="W68">
        <v>10.780940523463064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5.9997245031308699</v>
      </c>
      <c r="AI68">
        <v>0</v>
      </c>
      <c r="AJ68">
        <v>0</v>
      </c>
      <c r="AK68">
        <v>13.730887879461488</v>
      </c>
      <c r="AL68">
        <v>10.177762450014747</v>
      </c>
      <c r="AM68">
        <v>0</v>
      </c>
      <c r="AN68">
        <v>0</v>
      </c>
      <c r="AO68">
        <v>0</v>
      </c>
      <c r="AP68">
        <v>0.39032658735128362</v>
      </c>
      <c r="AQ68">
        <v>0</v>
      </c>
      <c r="AR68">
        <v>0.56065635775412226</v>
      </c>
      <c r="AS68">
        <v>1.1955084429137968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29.735406254389879</v>
      </c>
      <c r="BB68">
        <f t="shared" ref="BB68:BB99" si="1">SUM(B68:AZ68)-BA68</f>
        <v>681.63794911378989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164.62070747243618</v>
      </c>
      <c r="L69">
        <v>35.931869028302138</v>
      </c>
      <c r="M69">
        <v>0</v>
      </c>
      <c r="N69">
        <v>29.6101326304324</v>
      </c>
      <c r="O69">
        <v>49.691631195253962</v>
      </c>
      <c r="P69">
        <v>60.048344663254802</v>
      </c>
      <c r="Q69">
        <v>5.4803007227534675</v>
      </c>
      <c r="R69">
        <v>10.592531273300663</v>
      </c>
      <c r="S69">
        <v>6.6050813775327732</v>
      </c>
      <c r="T69">
        <v>0</v>
      </c>
      <c r="U69">
        <v>275.71488207054892</v>
      </c>
      <c r="V69">
        <v>5.2681889999937672</v>
      </c>
      <c r="W69">
        <v>10.780940523463064</v>
      </c>
      <c r="X69">
        <v>24.973879190281142</v>
      </c>
      <c r="Y69">
        <v>0</v>
      </c>
      <c r="Z69">
        <v>0</v>
      </c>
      <c r="AA69">
        <v>0</v>
      </c>
      <c r="AB69">
        <v>0</v>
      </c>
      <c r="AC69">
        <v>2.4870290216030058</v>
      </c>
      <c r="AD69">
        <v>2.3413067835524943</v>
      </c>
      <c r="AE69">
        <v>0</v>
      </c>
      <c r="AF69">
        <v>0</v>
      </c>
      <c r="AG69">
        <v>0</v>
      </c>
      <c r="AH69">
        <v>11.99944900626174</v>
      </c>
      <c r="AI69">
        <v>0</v>
      </c>
      <c r="AJ69">
        <v>0</v>
      </c>
      <c r="AK69">
        <v>13.730887879461488</v>
      </c>
      <c r="AL69">
        <v>10.177762450014747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0.56065635775412226</v>
      </c>
      <c r="AS69">
        <v>1.1955084429137968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30.188019175276246</v>
      </c>
      <c r="BB69">
        <f t="shared" si="1"/>
        <v>692.01339650118985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164.62070747243618</v>
      </c>
      <c r="L70">
        <v>35.931869028302138</v>
      </c>
      <c r="M70">
        <v>0</v>
      </c>
      <c r="N70">
        <v>29.6101326304324</v>
      </c>
      <c r="O70">
        <v>49.691631195253962</v>
      </c>
      <c r="P70">
        <v>60.048344663254802</v>
      </c>
      <c r="Q70">
        <v>5.4803007227534675</v>
      </c>
      <c r="R70">
        <v>10.592531273300663</v>
      </c>
      <c r="S70">
        <v>6.6050813775327732</v>
      </c>
      <c r="T70">
        <v>0</v>
      </c>
      <c r="U70">
        <v>275.71488207054892</v>
      </c>
      <c r="V70">
        <v>5.2681889999937672</v>
      </c>
      <c r="W70">
        <v>10.780940523463064</v>
      </c>
      <c r="X70">
        <v>24.973879190281142</v>
      </c>
      <c r="Y70">
        <v>0</v>
      </c>
      <c r="Z70">
        <v>0</v>
      </c>
      <c r="AA70">
        <v>0</v>
      </c>
      <c r="AB70">
        <v>0.85751543894802751</v>
      </c>
      <c r="AC70">
        <v>4.9789664461490295</v>
      </c>
      <c r="AD70">
        <v>4.6826135671049887</v>
      </c>
      <c r="AE70">
        <v>4.2208578058860358</v>
      </c>
      <c r="AF70">
        <v>0</v>
      </c>
      <c r="AG70">
        <v>0</v>
      </c>
      <c r="AH70">
        <v>17.999173509392612</v>
      </c>
      <c r="AI70">
        <v>0</v>
      </c>
      <c r="AJ70">
        <v>0</v>
      </c>
      <c r="AK70">
        <v>13.730887879461488</v>
      </c>
      <c r="AL70">
        <v>10.177762450014747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0.56065635775412226</v>
      </c>
      <c r="AS70">
        <v>1.1955084429137968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30.853113269039703</v>
      </c>
      <c r="BB70">
        <f t="shared" si="1"/>
        <v>707.25964436348977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164.62070747243618</v>
      </c>
      <c r="L71">
        <v>35.931869028302138</v>
      </c>
      <c r="M71">
        <v>0</v>
      </c>
      <c r="N71">
        <v>29.6101326304324</v>
      </c>
      <c r="O71">
        <v>49.691631195253962</v>
      </c>
      <c r="P71">
        <v>60.048344663254802</v>
      </c>
      <c r="Q71">
        <v>5.4803007227534675</v>
      </c>
      <c r="R71">
        <v>10.592531273300663</v>
      </c>
      <c r="S71">
        <v>6.6050813775327732</v>
      </c>
      <c r="T71">
        <v>0</v>
      </c>
      <c r="U71">
        <v>275.71488207054892</v>
      </c>
      <c r="V71">
        <v>5.2681889999937672</v>
      </c>
      <c r="W71">
        <v>10.780940523463064</v>
      </c>
      <c r="X71">
        <v>24.973879190281142</v>
      </c>
      <c r="Y71">
        <v>0</v>
      </c>
      <c r="Z71">
        <v>0</v>
      </c>
      <c r="AA71">
        <v>0.9628664975996658</v>
      </c>
      <c r="AB71">
        <v>3.361460530995616</v>
      </c>
      <c r="AC71">
        <v>4.9789664461490295</v>
      </c>
      <c r="AD71">
        <v>7.0239206097891875</v>
      </c>
      <c r="AE71">
        <v>8.4417158707994151</v>
      </c>
      <c r="AF71">
        <v>0</v>
      </c>
      <c r="AG71">
        <v>0</v>
      </c>
      <c r="AH71">
        <v>22.832959605510332</v>
      </c>
      <c r="AI71">
        <v>0</v>
      </c>
      <c r="AJ71">
        <v>0</v>
      </c>
      <c r="AK71">
        <v>13.730887879461488</v>
      </c>
      <c r="AL71">
        <v>3.2450837411727598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0.56065635775412226</v>
      </c>
      <c r="AS71">
        <v>1.1955084429137968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31.213195411143651</v>
      </c>
      <c r="BB71">
        <f t="shared" si="1"/>
        <v>715.51396753487757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164.62070747243618</v>
      </c>
      <c r="L72">
        <v>35.931869028302138</v>
      </c>
      <c r="M72">
        <v>0</v>
      </c>
      <c r="N72">
        <v>29.6101326304324</v>
      </c>
      <c r="O72">
        <v>49.691631195253962</v>
      </c>
      <c r="P72">
        <v>60.048344663254802</v>
      </c>
      <c r="Q72">
        <v>5.4803007227534675</v>
      </c>
      <c r="R72">
        <v>10.592531273300663</v>
      </c>
      <c r="S72">
        <v>6.6050813775327732</v>
      </c>
      <c r="T72">
        <v>0</v>
      </c>
      <c r="U72">
        <v>275.71488207054892</v>
      </c>
      <c r="V72">
        <v>5.2681889999937672</v>
      </c>
      <c r="W72">
        <v>10.780940523463064</v>
      </c>
      <c r="X72">
        <v>24.973879190281142</v>
      </c>
      <c r="Y72">
        <v>0</v>
      </c>
      <c r="Z72">
        <v>0.5586250469630557</v>
      </c>
      <c r="AA72">
        <v>4.5134363264454178</v>
      </c>
      <c r="AB72">
        <v>6.7572215453976199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25.286288293675639</v>
      </c>
      <c r="AI72">
        <v>0.98142425485284912</v>
      </c>
      <c r="AJ72">
        <v>0</v>
      </c>
      <c r="AK72">
        <v>13.730887879461488</v>
      </c>
      <c r="AL72">
        <v>0.64901685424945166</v>
      </c>
      <c r="AM72">
        <v>1.2659943254017949</v>
      </c>
      <c r="AN72">
        <v>0</v>
      </c>
      <c r="AO72">
        <v>0</v>
      </c>
      <c r="AP72">
        <v>1.4311974869547066</v>
      </c>
      <c r="AQ72">
        <v>0</v>
      </c>
      <c r="AR72">
        <v>0.56065635775412226</v>
      </c>
      <c r="AS72">
        <v>1.1955084429137968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31.629781983533455</v>
      </c>
      <c r="BB72">
        <f t="shared" si="1"/>
        <v>725.06356690482767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164.62070747243618</v>
      </c>
      <c r="L73">
        <v>35.931869028302138</v>
      </c>
      <c r="M73">
        <v>0</v>
      </c>
      <c r="N73">
        <v>29.6101326304324</v>
      </c>
      <c r="O73">
        <v>49.691631195253962</v>
      </c>
      <c r="P73">
        <v>60.048344663254802</v>
      </c>
      <c r="Q73">
        <v>5.4803007227534675</v>
      </c>
      <c r="R73">
        <v>10.592531273300663</v>
      </c>
      <c r="S73">
        <v>6.6050813775327732</v>
      </c>
      <c r="T73">
        <v>0</v>
      </c>
      <c r="U73">
        <v>275.71488207054892</v>
      </c>
      <c r="V73">
        <v>5.2681889999937672</v>
      </c>
      <c r="W73">
        <v>10.801813593208394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6.9973259611772063</v>
      </c>
      <c r="AC73">
        <v>4.9789664461490295</v>
      </c>
      <c r="AD73">
        <v>9.3652273933416836</v>
      </c>
      <c r="AE73">
        <v>12.695549152577751</v>
      </c>
      <c r="AF73">
        <v>0</v>
      </c>
      <c r="AG73">
        <v>0</v>
      </c>
      <c r="AH73">
        <v>29.998622515654347</v>
      </c>
      <c r="AI73">
        <v>4.2528386966186593</v>
      </c>
      <c r="AJ73">
        <v>0</v>
      </c>
      <c r="AK73">
        <v>13.730887879461488</v>
      </c>
      <c r="AL73">
        <v>0.64901685424945166</v>
      </c>
      <c r="AM73">
        <v>2.3951245604257978</v>
      </c>
      <c r="AN73">
        <v>0</v>
      </c>
      <c r="AO73">
        <v>0</v>
      </c>
      <c r="AP73">
        <v>1.4311974869547066</v>
      </c>
      <c r="AQ73">
        <v>0</v>
      </c>
      <c r="AR73">
        <v>0.56065635775412226</v>
      </c>
      <c r="AS73">
        <v>1.1955084429137968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32.522632636975388</v>
      </c>
      <c r="BB73">
        <f t="shared" si="1"/>
        <v>745.5307797308576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164.62070747243618</v>
      </c>
      <c r="L74">
        <v>35.931869028302138</v>
      </c>
      <c r="M74">
        <v>0</v>
      </c>
      <c r="N74">
        <v>29.6101326304324</v>
      </c>
      <c r="O74">
        <v>49.691631195253962</v>
      </c>
      <c r="P74">
        <v>60.048344663254802</v>
      </c>
      <c r="Q74">
        <v>5.4803007227534675</v>
      </c>
      <c r="R74">
        <v>10.592531273300663</v>
      </c>
      <c r="S74">
        <v>6.6050813775327732</v>
      </c>
      <c r="T74">
        <v>0</v>
      </c>
      <c r="U74">
        <v>275.71488207054892</v>
      </c>
      <c r="V74">
        <v>5.2681889999937672</v>
      </c>
      <c r="W74">
        <v>10.801813593208394</v>
      </c>
      <c r="X74">
        <v>24.973879190281142</v>
      </c>
      <c r="Y74">
        <v>0</v>
      </c>
      <c r="Z74">
        <v>3.3282880192026716</v>
      </c>
      <c r="AA74">
        <v>7.1348403840534331</v>
      </c>
      <c r="AB74">
        <v>6.9973259611772063</v>
      </c>
      <c r="AC74">
        <v>4.9789664461490295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13.730887879461488</v>
      </c>
      <c r="AL74">
        <v>0.64901685424945166</v>
      </c>
      <c r="AM74">
        <v>4.0648684316426626</v>
      </c>
      <c r="AN74">
        <v>0</v>
      </c>
      <c r="AO74">
        <v>0</v>
      </c>
      <c r="AP74">
        <v>1.4311974869547066</v>
      </c>
      <c r="AQ74">
        <v>0</v>
      </c>
      <c r="AR74">
        <v>0.56065635775412226</v>
      </c>
      <c r="AS74">
        <v>1.1955084429137968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32.843657499319598</v>
      </c>
      <c r="BB74">
        <f t="shared" si="1"/>
        <v>752.88977549875756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0.18674106415282077</v>
      </c>
      <c r="G75">
        <v>0</v>
      </c>
      <c r="H75">
        <v>0</v>
      </c>
      <c r="I75">
        <v>0</v>
      </c>
      <c r="J75">
        <v>0</v>
      </c>
      <c r="K75">
        <v>164.62070747243618</v>
      </c>
      <c r="L75">
        <v>35.931869028302138</v>
      </c>
      <c r="M75">
        <v>0</v>
      </c>
      <c r="N75">
        <v>29.6101326304324</v>
      </c>
      <c r="O75">
        <v>49.691631195253962</v>
      </c>
      <c r="P75">
        <v>60.048344663254802</v>
      </c>
      <c r="Q75">
        <v>5.4803007227534675</v>
      </c>
      <c r="R75">
        <v>10.592531273300663</v>
      </c>
      <c r="S75">
        <v>6.6050813775327732</v>
      </c>
      <c r="T75">
        <v>0</v>
      </c>
      <c r="U75">
        <v>275.71488207054892</v>
      </c>
      <c r="V75">
        <v>5.2681889999937672</v>
      </c>
      <c r="W75">
        <v>10.801813593208394</v>
      </c>
      <c r="X75">
        <v>24.973879190281142</v>
      </c>
      <c r="Y75">
        <v>0</v>
      </c>
      <c r="Z75">
        <v>3.3282880192026716</v>
      </c>
      <c r="AA75">
        <v>7.1348403840534331</v>
      </c>
      <c r="AB75">
        <v>6.9973259611772063</v>
      </c>
      <c r="AC75">
        <v>4.9789664461490295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13.730887879461488</v>
      </c>
      <c r="AL75">
        <v>0.64901685424945166</v>
      </c>
      <c r="AM75">
        <v>4.0648684316426626</v>
      </c>
      <c r="AN75">
        <v>0</v>
      </c>
      <c r="AO75">
        <v>0</v>
      </c>
      <c r="AP75">
        <v>1.4311974869547066</v>
      </c>
      <c r="AQ75">
        <v>0</v>
      </c>
      <c r="AR75">
        <v>0.56065635775412226</v>
      </c>
      <c r="AS75">
        <v>1.1955084429137968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32.85146327580118</v>
      </c>
      <c r="BB75">
        <f t="shared" si="1"/>
        <v>753.06871078642882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164.62070747243618</v>
      </c>
      <c r="L76">
        <v>35.931869028302138</v>
      </c>
      <c r="M76">
        <v>0</v>
      </c>
      <c r="N76">
        <v>29.6101326304324</v>
      </c>
      <c r="O76">
        <v>49.691631195253962</v>
      </c>
      <c r="P76">
        <v>60.048344663254802</v>
      </c>
      <c r="Q76">
        <v>5.4803007227534675</v>
      </c>
      <c r="R76">
        <v>10.592531273300663</v>
      </c>
      <c r="S76">
        <v>6.6050813775327732</v>
      </c>
      <c r="T76">
        <v>0</v>
      </c>
      <c r="U76">
        <v>275.71488207054892</v>
      </c>
      <c r="V76">
        <v>5.2681889999937672</v>
      </c>
      <c r="W76">
        <v>10.801813593208394</v>
      </c>
      <c r="X76">
        <v>24.973879190281142</v>
      </c>
      <c r="Y76">
        <v>0</v>
      </c>
      <c r="Z76">
        <v>3.3282880192026716</v>
      </c>
      <c r="AA76">
        <v>7.1348403840534331</v>
      </c>
      <c r="AB76">
        <v>6.9973259611772063</v>
      </c>
      <c r="AC76">
        <v>4.9789664461490295</v>
      </c>
      <c r="AD76">
        <v>9.3652273933416836</v>
      </c>
      <c r="AE76">
        <v>12.706101408474224</v>
      </c>
      <c r="AF76">
        <v>0</v>
      </c>
      <c r="AG76">
        <v>0</v>
      </c>
      <c r="AH76">
        <v>35.998347018785225</v>
      </c>
      <c r="AI76">
        <v>4.2528386966186593</v>
      </c>
      <c r="AJ76">
        <v>0</v>
      </c>
      <c r="AK76">
        <v>13.730887879461488</v>
      </c>
      <c r="AL76">
        <v>0.64901685424945166</v>
      </c>
      <c r="AM76">
        <v>4.0648684316426626</v>
      </c>
      <c r="AN76">
        <v>0</v>
      </c>
      <c r="AO76">
        <v>0</v>
      </c>
      <c r="AP76">
        <v>0.39032658735128362</v>
      </c>
      <c r="AQ76">
        <v>0</v>
      </c>
      <c r="AR76">
        <v>0.56065635775412226</v>
      </c>
      <c r="AS76">
        <v>1.1955084429137968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32.800149095716172</v>
      </c>
      <c r="BB76">
        <f t="shared" si="1"/>
        <v>751.89241300275762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164.62070747243618</v>
      </c>
      <c r="L77">
        <v>35.931869028302138</v>
      </c>
      <c r="M77">
        <v>0</v>
      </c>
      <c r="N77">
        <v>29.6101326304324</v>
      </c>
      <c r="O77">
        <v>49.691631195253962</v>
      </c>
      <c r="P77">
        <v>60.048344663254802</v>
      </c>
      <c r="Q77">
        <v>5.4803007227534675</v>
      </c>
      <c r="R77">
        <v>10.592531273300663</v>
      </c>
      <c r="S77">
        <v>6.6050813775327732</v>
      </c>
      <c r="T77">
        <v>0</v>
      </c>
      <c r="U77">
        <v>275.71488207054892</v>
      </c>
      <c r="V77">
        <v>5.2681889999937672</v>
      </c>
      <c r="W77">
        <v>10.801813593208394</v>
      </c>
      <c r="X77">
        <v>24.973879190281142</v>
      </c>
      <c r="Y77">
        <v>0</v>
      </c>
      <c r="Z77">
        <v>3.3282880192026716</v>
      </c>
      <c r="AA77">
        <v>7.1348403840534331</v>
      </c>
      <c r="AB77">
        <v>6.9973259611772063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31.577497398559803</v>
      </c>
      <c r="AI77">
        <v>4.2528386966186593</v>
      </c>
      <c r="AJ77">
        <v>0</v>
      </c>
      <c r="AK77">
        <v>13.730887879461488</v>
      </c>
      <c r="AL77">
        <v>0.64901685424945166</v>
      </c>
      <c r="AM77">
        <v>4.0648684316426626</v>
      </c>
      <c r="AN77">
        <v>0</v>
      </c>
      <c r="AO77">
        <v>0</v>
      </c>
      <c r="AP77">
        <v>0.39032658735128362</v>
      </c>
      <c r="AQ77">
        <v>0</v>
      </c>
      <c r="AR77">
        <v>0.56065635775412226</v>
      </c>
      <c r="AS77">
        <v>1.1955084429137968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32.517490958038259</v>
      </c>
      <c r="BB77">
        <f t="shared" si="1"/>
        <v>745.41291473665763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164.62070747243618</v>
      </c>
      <c r="L78">
        <v>35.931869028302138</v>
      </c>
      <c r="M78">
        <v>0</v>
      </c>
      <c r="N78">
        <v>29.6101326304324</v>
      </c>
      <c r="O78">
        <v>49.691631195253962</v>
      </c>
      <c r="P78">
        <v>60.048344663254802</v>
      </c>
      <c r="Q78">
        <v>5.4803007227534675</v>
      </c>
      <c r="R78">
        <v>10.592531273300663</v>
      </c>
      <c r="S78">
        <v>6.6050813775327732</v>
      </c>
      <c r="T78">
        <v>0</v>
      </c>
      <c r="U78">
        <v>275.71488207054892</v>
      </c>
      <c r="V78">
        <v>5.2681889999937672</v>
      </c>
      <c r="W78">
        <v>10.801813593208394</v>
      </c>
      <c r="X78">
        <v>24.973879190281142</v>
      </c>
      <c r="Y78">
        <v>0</v>
      </c>
      <c r="Z78">
        <v>3.3282880192026716</v>
      </c>
      <c r="AA78">
        <v>4.5134363264454178</v>
      </c>
      <c r="AB78">
        <v>6.9973259611772063</v>
      </c>
      <c r="AC78">
        <v>4.9789664461490295</v>
      </c>
      <c r="AD78">
        <v>4.6826135671049887</v>
      </c>
      <c r="AE78">
        <v>12.706101408474224</v>
      </c>
      <c r="AF78">
        <v>0</v>
      </c>
      <c r="AG78">
        <v>0</v>
      </c>
      <c r="AH78">
        <v>27.933939876643706</v>
      </c>
      <c r="AI78">
        <v>4.2528386966186593</v>
      </c>
      <c r="AJ78">
        <v>0</v>
      </c>
      <c r="AK78">
        <v>13.730887879461488</v>
      </c>
      <c r="AL78">
        <v>0.64901685424945166</v>
      </c>
      <c r="AM78">
        <v>4.0648684316426626</v>
      </c>
      <c r="AN78">
        <v>0</v>
      </c>
      <c r="AO78">
        <v>0</v>
      </c>
      <c r="AP78">
        <v>0.39032658735128362</v>
      </c>
      <c r="AQ78">
        <v>0</v>
      </c>
      <c r="AR78">
        <v>7.0082051346274259</v>
      </c>
      <c r="AS78">
        <v>1.1955084429137968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32.427256468503252</v>
      </c>
      <c r="BB78">
        <f t="shared" si="1"/>
        <v>743.3444293808576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164.62070747243618</v>
      </c>
      <c r="L79">
        <v>35.931869028302138</v>
      </c>
      <c r="M79">
        <v>0</v>
      </c>
      <c r="N79">
        <v>29.6101326304324</v>
      </c>
      <c r="O79">
        <v>49.691631195253962</v>
      </c>
      <c r="P79">
        <v>60.048344663254802</v>
      </c>
      <c r="Q79">
        <v>5.4803007227534675</v>
      </c>
      <c r="R79">
        <v>10.592531273300663</v>
      </c>
      <c r="S79">
        <v>6.6050813775327732</v>
      </c>
      <c r="T79">
        <v>0</v>
      </c>
      <c r="U79">
        <v>275.71488207054892</v>
      </c>
      <c r="V79">
        <v>5.2681889999937672</v>
      </c>
      <c r="W79">
        <v>10.801813593208394</v>
      </c>
      <c r="X79">
        <v>24.973879190281142</v>
      </c>
      <c r="Y79">
        <v>0</v>
      </c>
      <c r="Z79">
        <v>1.815531402629931</v>
      </c>
      <c r="AA79">
        <v>2.9287188749739093</v>
      </c>
      <c r="AB79">
        <v>6.7572215453976199</v>
      </c>
      <c r="AC79">
        <v>2.4870290216030058</v>
      </c>
      <c r="AD79">
        <v>2.3413067835524943</v>
      </c>
      <c r="AE79">
        <v>12.706101408474224</v>
      </c>
      <c r="AF79">
        <v>0</v>
      </c>
      <c r="AG79">
        <v>0</v>
      </c>
      <c r="AH79">
        <v>17.003267829993739</v>
      </c>
      <c r="AI79">
        <v>0.98142425485284912</v>
      </c>
      <c r="AJ79">
        <v>0</v>
      </c>
      <c r="AK79">
        <v>13.730887879461488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7.0082051346274259</v>
      </c>
      <c r="AS79">
        <v>1.1955084429137968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31.435431694341776</v>
      </c>
      <c r="BB79">
        <f t="shared" si="1"/>
        <v>720.60838874445767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164.62070747243618</v>
      </c>
      <c r="L80">
        <v>35.931869028302138</v>
      </c>
      <c r="M80">
        <v>0</v>
      </c>
      <c r="N80">
        <v>29.6101326304324</v>
      </c>
      <c r="O80">
        <v>49.691631195253962</v>
      </c>
      <c r="P80">
        <v>60.048344663254802</v>
      </c>
      <c r="Q80">
        <v>5.4803007227534675</v>
      </c>
      <c r="R80">
        <v>10.592531273300663</v>
      </c>
      <c r="S80">
        <v>6.6050813775327732</v>
      </c>
      <c r="T80">
        <v>0</v>
      </c>
      <c r="U80">
        <v>275.71488207054892</v>
      </c>
      <c r="V80">
        <v>5.2681889999937672</v>
      </c>
      <c r="W80">
        <v>10.801813593208394</v>
      </c>
      <c r="X80">
        <v>24.973879190281142</v>
      </c>
      <c r="Y80">
        <v>0</v>
      </c>
      <c r="Z80">
        <v>1.6641440096013358</v>
      </c>
      <c r="AA80">
        <v>0.9628664975996658</v>
      </c>
      <c r="AB80">
        <v>3.0870556318096432</v>
      </c>
      <c r="AC80">
        <v>0</v>
      </c>
      <c r="AD80">
        <v>2.2734427812565228</v>
      </c>
      <c r="AE80">
        <v>12.706101408474224</v>
      </c>
      <c r="AF80">
        <v>0</v>
      </c>
      <c r="AG80">
        <v>0</v>
      </c>
      <c r="AH80">
        <v>9.7161530457107066</v>
      </c>
      <c r="AI80">
        <v>0</v>
      </c>
      <c r="AJ80">
        <v>0</v>
      </c>
      <c r="AK80">
        <v>13.730887879461488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0.56065635775412226</v>
      </c>
      <c r="AS80">
        <v>1.1955084429137968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30.41495397804681</v>
      </c>
      <c r="BB80">
        <f t="shared" si="1"/>
        <v>697.21552396565767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164.62070747243618</v>
      </c>
      <c r="L81">
        <v>35.931869028302138</v>
      </c>
      <c r="M81">
        <v>0</v>
      </c>
      <c r="N81">
        <v>29.6101326304324</v>
      </c>
      <c r="O81">
        <v>49.691631195253962</v>
      </c>
      <c r="P81">
        <v>60.048344663254802</v>
      </c>
      <c r="Q81">
        <v>5.4803007227534675</v>
      </c>
      <c r="R81">
        <v>10.592531273300663</v>
      </c>
      <c r="S81">
        <v>6.6050813775327732</v>
      </c>
      <c r="T81">
        <v>0</v>
      </c>
      <c r="U81">
        <v>275.71488207054892</v>
      </c>
      <c r="V81">
        <v>5.2681889999937672</v>
      </c>
      <c r="W81">
        <v>10.851330093101675</v>
      </c>
      <c r="X81">
        <v>24.973879190281142</v>
      </c>
      <c r="Y81">
        <v>0</v>
      </c>
      <c r="Z81">
        <v>1.6641440096013358</v>
      </c>
      <c r="AA81">
        <v>0</v>
      </c>
      <c r="AB81">
        <v>0</v>
      </c>
      <c r="AC81">
        <v>0</v>
      </c>
      <c r="AD81">
        <v>2.2734427812565228</v>
      </c>
      <c r="AE81">
        <v>7.9141085155499891</v>
      </c>
      <c r="AF81">
        <v>0</v>
      </c>
      <c r="AG81">
        <v>0</v>
      </c>
      <c r="AH81">
        <v>4.8580765228553533</v>
      </c>
      <c r="AI81">
        <v>0</v>
      </c>
      <c r="AJ81">
        <v>0</v>
      </c>
      <c r="AK81">
        <v>13.730887879461488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0.56065635775412226</v>
      </c>
      <c r="AS81">
        <v>1.1955084429137968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29.797738572475431</v>
      </c>
      <c r="BB81">
        <f t="shared" si="1"/>
        <v>683.06682057765534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164.62070747243618</v>
      </c>
      <c r="L82">
        <v>35.931869028302138</v>
      </c>
      <c r="M82">
        <v>0</v>
      </c>
      <c r="N82">
        <v>29.6101326304324</v>
      </c>
      <c r="O82">
        <v>49.691631195253962</v>
      </c>
      <c r="P82">
        <v>60.048344663254802</v>
      </c>
      <c r="Q82">
        <v>5.4803007227534675</v>
      </c>
      <c r="R82">
        <v>10.592531273300663</v>
      </c>
      <c r="S82">
        <v>6.6050813775327732</v>
      </c>
      <c r="T82">
        <v>0</v>
      </c>
      <c r="U82">
        <v>275.71488207054892</v>
      </c>
      <c r="V82">
        <v>5.2681889999937672</v>
      </c>
      <c r="W82">
        <v>10.851330093101675</v>
      </c>
      <c r="X82">
        <v>24.973879190281142</v>
      </c>
      <c r="Y82">
        <v>0</v>
      </c>
      <c r="Z82">
        <v>0.27931252348152785</v>
      </c>
      <c r="AA82">
        <v>0</v>
      </c>
      <c r="AB82">
        <v>0</v>
      </c>
      <c r="AC82">
        <v>0</v>
      </c>
      <c r="AD82">
        <v>0</v>
      </c>
      <c r="AE82">
        <v>7.9141085155499891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13.730887879461488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0.56065635775412226</v>
      </c>
      <c r="AS82">
        <v>1.1955084429137968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29.431743487698434</v>
      </c>
      <c r="BB82">
        <f t="shared" si="1"/>
        <v>674.67695239025522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164.62070747243618</v>
      </c>
      <c r="L83">
        <v>35.931869028302138</v>
      </c>
      <c r="M83">
        <v>0</v>
      </c>
      <c r="N83">
        <v>29.6101326304324</v>
      </c>
      <c r="O83">
        <v>49.691631195253962</v>
      </c>
      <c r="P83">
        <v>60.048344663254802</v>
      </c>
      <c r="Q83">
        <v>5.4803007227534675</v>
      </c>
      <c r="R83">
        <v>10.592531273300663</v>
      </c>
      <c r="S83">
        <v>6.6050813775327732</v>
      </c>
      <c r="T83">
        <v>0</v>
      </c>
      <c r="U83">
        <v>275.71488207054892</v>
      </c>
      <c r="V83">
        <v>5.2681889999937672</v>
      </c>
      <c r="W83">
        <v>10.851330093101675</v>
      </c>
      <c r="X83">
        <v>24.973879190281142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3.9570542577749945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13.730887879461488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0.56065635775412226</v>
      </c>
      <c r="AS83">
        <v>1.1955084429137968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29.254663356241913</v>
      </c>
      <c r="BB83">
        <f t="shared" si="1"/>
        <v>670.61766574045521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164.62070747243618</v>
      </c>
      <c r="L84">
        <v>35.931869028302138</v>
      </c>
      <c r="M84">
        <v>0</v>
      </c>
      <c r="N84">
        <v>29.6101326304324</v>
      </c>
      <c r="O84">
        <v>49.691631195253962</v>
      </c>
      <c r="P84">
        <v>60.048344663254802</v>
      </c>
      <c r="Q84">
        <v>5.4803007227534675</v>
      </c>
      <c r="R84">
        <v>10.592531273300663</v>
      </c>
      <c r="S84">
        <v>6.6050813775327732</v>
      </c>
      <c r="T84">
        <v>0</v>
      </c>
      <c r="U84">
        <v>275.71488207054892</v>
      </c>
      <c r="V84">
        <v>5.2681889999937672</v>
      </c>
      <c r="W84">
        <v>10.851330093101675</v>
      </c>
      <c r="X84">
        <v>24.973879190281142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13.730887879461488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0.56065635775412226</v>
      </c>
      <c r="AS84">
        <v>1.1955084429137968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29.089258488266914</v>
      </c>
      <c r="BB84">
        <f t="shared" si="1"/>
        <v>666.82601635065532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164.62070747243618</v>
      </c>
      <c r="L85">
        <v>44.562614217499302</v>
      </c>
      <c r="M85">
        <v>0</v>
      </c>
      <c r="N85">
        <v>29.6101326304324</v>
      </c>
      <c r="O85">
        <v>49.691631195253962</v>
      </c>
      <c r="P85">
        <v>60.048344663254802</v>
      </c>
      <c r="Q85">
        <v>5.4803007227534675</v>
      </c>
      <c r="R85">
        <v>10.592531273300663</v>
      </c>
      <c r="S85">
        <v>6.6050813775327732</v>
      </c>
      <c r="T85">
        <v>0</v>
      </c>
      <c r="U85">
        <v>275.71488207054892</v>
      </c>
      <c r="V85">
        <v>5.2681889999937672</v>
      </c>
      <c r="W85">
        <v>11.781920544711971</v>
      </c>
      <c r="X85">
        <v>24.973879190281142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13.730887879461488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0.56065635775412226</v>
      </c>
      <c r="AS85">
        <v>1.1955084429137968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29.488922318052666</v>
      </c>
      <c r="BB85">
        <f t="shared" si="1"/>
        <v>675.98768816167694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164.62070747243618</v>
      </c>
      <c r="L86">
        <v>52.694096949138199</v>
      </c>
      <c r="M86">
        <v>0</v>
      </c>
      <c r="N86">
        <v>29.6101326304324</v>
      </c>
      <c r="O86">
        <v>49.691631195253962</v>
      </c>
      <c r="P86">
        <v>60.048344663254802</v>
      </c>
      <c r="Q86">
        <v>5.4803007227534675</v>
      </c>
      <c r="R86">
        <v>10.592531273300663</v>
      </c>
      <c r="S86">
        <v>6.6050813775327732</v>
      </c>
      <c r="T86">
        <v>0</v>
      </c>
      <c r="U86">
        <v>275.71488207054892</v>
      </c>
      <c r="V86">
        <v>5.2681889999937672</v>
      </c>
      <c r="W86">
        <v>11.782768661530962</v>
      </c>
      <c r="X86">
        <v>24.973879190281142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13.730887879461488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0.56065635775412226</v>
      </c>
      <c r="AS86">
        <v>1.1955084429137968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29.82885374751821</v>
      </c>
      <c r="BB86">
        <f t="shared" si="1"/>
        <v>683.78008758066937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164.62070747243618</v>
      </c>
      <c r="L87">
        <v>59.089817728215699</v>
      </c>
      <c r="M87">
        <v>0</v>
      </c>
      <c r="N87">
        <v>29.6101326304324</v>
      </c>
      <c r="O87">
        <v>49.691631195253962</v>
      </c>
      <c r="P87">
        <v>60.048344663254802</v>
      </c>
      <c r="Q87">
        <v>5.4803007227534675</v>
      </c>
      <c r="R87">
        <v>10.592531273300663</v>
      </c>
      <c r="S87">
        <v>6.6050813775327732</v>
      </c>
      <c r="T87">
        <v>0</v>
      </c>
      <c r="U87">
        <v>275.71488207054892</v>
      </c>
      <c r="V87">
        <v>5.2681889999937672</v>
      </c>
      <c r="W87">
        <v>11.782768661530962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13.730887879461488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7.0082051346274259</v>
      </c>
      <c r="AS87">
        <v>1.1955084429137968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30.365702414956953</v>
      </c>
      <c r="BB87">
        <f t="shared" si="1"/>
        <v>696.08650846918147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164.62070747243618</v>
      </c>
      <c r="L88">
        <v>59.089817728215699</v>
      </c>
      <c r="M88">
        <v>0</v>
      </c>
      <c r="N88">
        <v>29.6101326304324</v>
      </c>
      <c r="O88">
        <v>49.691631195253962</v>
      </c>
      <c r="P88">
        <v>60.048344663254802</v>
      </c>
      <c r="Q88">
        <v>5.4803007227534675</v>
      </c>
      <c r="R88">
        <v>10.592531273300663</v>
      </c>
      <c r="S88">
        <v>6.6050813775327732</v>
      </c>
      <c r="T88">
        <v>0</v>
      </c>
      <c r="U88">
        <v>275.71488207054892</v>
      </c>
      <c r="V88">
        <v>5.2681889999937672</v>
      </c>
      <c r="W88">
        <v>11.782768661530962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13.730887879461488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7.0082051346274259</v>
      </c>
      <c r="AS88">
        <v>1.1955084429137968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30.365702414956953</v>
      </c>
      <c r="BB88">
        <f t="shared" si="1"/>
        <v>696.08650846918147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164.62070747243618</v>
      </c>
      <c r="L89">
        <v>59.089817728215699</v>
      </c>
      <c r="M89">
        <v>0</v>
      </c>
      <c r="N89">
        <v>29.6101326304324</v>
      </c>
      <c r="O89">
        <v>49.691631195253962</v>
      </c>
      <c r="P89">
        <v>60.048344663254802</v>
      </c>
      <c r="Q89">
        <v>5.4796931455612476</v>
      </c>
      <c r="R89">
        <v>10.592531273300663</v>
      </c>
      <c r="S89">
        <v>6.6050813775327732</v>
      </c>
      <c r="T89">
        <v>0</v>
      </c>
      <c r="U89">
        <v>275.71488207054892</v>
      </c>
      <c r="V89">
        <v>5.2681889999937672</v>
      </c>
      <c r="W89">
        <v>11.782768661530962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13.730887879461488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1.6819693383427259</v>
      </c>
      <c r="AS89">
        <v>1.1955084429137968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30.143040361945619</v>
      </c>
      <c r="BB89">
        <f t="shared" si="1"/>
        <v>690.98232714871585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164.62070747243618</v>
      </c>
      <c r="L90">
        <v>59.089817728215699</v>
      </c>
      <c r="M90">
        <v>0</v>
      </c>
      <c r="N90">
        <v>29.6101326304324</v>
      </c>
      <c r="O90">
        <v>49.691631195253962</v>
      </c>
      <c r="P90">
        <v>60.048344663254802</v>
      </c>
      <c r="Q90">
        <v>5.4796931455612476</v>
      </c>
      <c r="R90">
        <v>10.592531273300663</v>
      </c>
      <c r="S90">
        <v>6.6050813775327732</v>
      </c>
      <c r="T90">
        <v>0</v>
      </c>
      <c r="U90">
        <v>275.71488207054892</v>
      </c>
      <c r="V90">
        <v>5.2681889999937672</v>
      </c>
      <c r="W90">
        <v>11.782768661530962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13.730887879461488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0.56065635775412226</v>
      </c>
      <c r="AS90">
        <v>1.1955084429137968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30.096169479357016</v>
      </c>
      <c r="BB90">
        <f t="shared" si="1"/>
        <v>689.90788505071589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134.96102873432622</v>
      </c>
      <c r="L91">
        <v>19.995567850360032</v>
      </c>
      <c r="M91">
        <v>0</v>
      </c>
      <c r="N91">
        <v>29.6101326304324</v>
      </c>
      <c r="O91">
        <v>49.691631195253962</v>
      </c>
      <c r="P91">
        <v>60.048344663254802</v>
      </c>
      <c r="Q91">
        <v>2.9118979153874678</v>
      </c>
      <c r="R91">
        <v>10.592531273300663</v>
      </c>
      <c r="S91">
        <v>2.9635287434335642</v>
      </c>
      <c r="T91">
        <v>0</v>
      </c>
      <c r="U91">
        <v>275.71488207054892</v>
      </c>
      <c r="V91">
        <v>5.2681889999937672</v>
      </c>
      <c r="W91">
        <v>11.782768661530962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13.730887879461488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0.56065635775412226</v>
      </c>
      <c r="AS91">
        <v>1.1955084429137968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26.96270452248303</v>
      </c>
      <c r="BB91">
        <f t="shared" si="1"/>
        <v>618.07807352735131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119.96448512931219</v>
      </c>
      <c r="L92">
        <v>19.995567850360032</v>
      </c>
      <c r="M92">
        <v>0</v>
      </c>
      <c r="N92">
        <v>29.6101326304324</v>
      </c>
      <c r="O92">
        <v>49.691631195253962</v>
      </c>
      <c r="P92">
        <v>60.048344663254802</v>
      </c>
      <c r="Q92">
        <v>2.7881894375876737</v>
      </c>
      <c r="R92">
        <v>10.592531273300663</v>
      </c>
      <c r="S92">
        <v>2.9635287434335642</v>
      </c>
      <c r="T92">
        <v>0</v>
      </c>
      <c r="U92">
        <v>275.71488207054892</v>
      </c>
      <c r="V92">
        <v>5.2681889999937672</v>
      </c>
      <c r="W92">
        <v>11.782768661530962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13.730887879461488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0.56065635775412226</v>
      </c>
      <c r="AS92">
        <v>1.1955084429137968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26.330677985421417</v>
      </c>
      <c r="BB92">
        <f t="shared" si="1"/>
        <v>603.58984798159906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104.96788205527129</v>
      </c>
      <c r="L93">
        <v>19.995567850360032</v>
      </c>
      <c r="M93">
        <v>0</v>
      </c>
      <c r="N93">
        <v>29.6101326304324</v>
      </c>
      <c r="O93">
        <v>49.691631195253962</v>
      </c>
      <c r="P93">
        <v>60.048344663254802</v>
      </c>
      <c r="Q93">
        <v>2.7881894375876737</v>
      </c>
      <c r="R93">
        <v>10.592531273300663</v>
      </c>
      <c r="S93">
        <v>2.9635287434335642</v>
      </c>
      <c r="T93">
        <v>0</v>
      </c>
      <c r="U93">
        <v>275.71488207054892</v>
      </c>
      <c r="V93">
        <v>5.2681889999937672</v>
      </c>
      <c r="W93">
        <v>11.552487316780187</v>
      </c>
      <c r="X93">
        <v>24.973879190281142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13.730887879461488</v>
      </c>
      <c r="AL93">
        <v>3.2450837411727598</v>
      </c>
      <c r="AM93">
        <v>0</v>
      </c>
      <c r="AN93">
        <v>0</v>
      </c>
      <c r="AO93">
        <v>0</v>
      </c>
      <c r="AP93">
        <v>0.39032658735128362</v>
      </c>
      <c r="AQ93">
        <v>0</v>
      </c>
      <c r="AR93">
        <v>0.56065635775412226</v>
      </c>
      <c r="AS93">
        <v>1.1955084429137968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25.80270981258932</v>
      </c>
      <c r="BB93">
        <f t="shared" si="1"/>
        <v>591.48699862256274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82.225910936682396</v>
      </c>
      <c r="L94">
        <v>19.996087348770875</v>
      </c>
      <c r="M94">
        <v>0</v>
      </c>
      <c r="N94">
        <v>29.6101326304324</v>
      </c>
      <c r="O94">
        <v>49.691631195253962</v>
      </c>
      <c r="P94">
        <v>60.048344663254802</v>
      </c>
      <c r="Q94">
        <v>2.9111709965350001</v>
      </c>
      <c r="R94">
        <v>10.592531273300663</v>
      </c>
      <c r="S94">
        <v>3.0921950665423581</v>
      </c>
      <c r="T94">
        <v>0</v>
      </c>
      <c r="U94">
        <v>275.71488207054892</v>
      </c>
      <c r="V94">
        <v>5.2681889999937672</v>
      </c>
      <c r="W94">
        <v>11.552487316780187</v>
      </c>
      <c r="X94">
        <v>24.973879190281142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13.730887879461488</v>
      </c>
      <c r="AL94">
        <v>10.177762450014747</v>
      </c>
      <c r="AM94">
        <v>0</v>
      </c>
      <c r="AN94">
        <v>0</v>
      </c>
      <c r="AO94">
        <v>0</v>
      </c>
      <c r="AP94">
        <v>0.39032658735128362</v>
      </c>
      <c r="AQ94">
        <v>0</v>
      </c>
      <c r="AR94">
        <v>0.56065635775412226</v>
      </c>
      <c r="AS94">
        <v>1.1955084429137968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25.152421986365418</v>
      </c>
      <c r="BB94">
        <f t="shared" si="1"/>
        <v>576.58016141950657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82.225207929423945</v>
      </c>
      <c r="L95">
        <v>19.996087348770875</v>
      </c>
      <c r="M95">
        <v>0</v>
      </c>
      <c r="N95">
        <v>29.6101326304324</v>
      </c>
      <c r="O95">
        <v>49.691631195253962</v>
      </c>
      <c r="P95">
        <v>60.048344663254802</v>
      </c>
      <c r="Q95">
        <v>2.9111709965350001</v>
      </c>
      <c r="R95">
        <v>3.5061801369370844</v>
      </c>
      <c r="S95">
        <v>3.0878582716743552</v>
      </c>
      <c r="T95">
        <v>0</v>
      </c>
      <c r="U95">
        <v>275.71488207054892</v>
      </c>
      <c r="V95">
        <v>0</v>
      </c>
      <c r="W95">
        <v>5.030517260756934</v>
      </c>
      <c r="X95">
        <v>10.102005578784173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13.730887879461488</v>
      </c>
      <c r="AL95">
        <v>10.177762450014747</v>
      </c>
      <c r="AM95">
        <v>0</v>
      </c>
      <c r="AN95">
        <v>0</v>
      </c>
      <c r="AO95">
        <v>0</v>
      </c>
      <c r="AP95">
        <v>0.39032658735128362</v>
      </c>
      <c r="AQ95">
        <v>0</v>
      </c>
      <c r="AR95">
        <v>0.56065635775412226</v>
      </c>
      <c r="AS95">
        <v>1.1955084429137968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23.741528879634451</v>
      </c>
      <c r="BB95">
        <f t="shared" si="1"/>
        <v>544.23763092023353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82.224886308139133</v>
      </c>
      <c r="L96">
        <v>19.996087348770875</v>
      </c>
      <c r="M96">
        <v>0</v>
      </c>
      <c r="N96">
        <v>29.6101326304324</v>
      </c>
      <c r="O96">
        <v>49.691631195253962</v>
      </c>
      <c r="P96">
        <v>60.048344663254802</v>
      </c>
      <c r="Q96">
        <v>2.9111709965350001</v>
      </c>
      <c r="R96">
        <v>3.5061801369370844</v>
      </c>
      <c r="S96">
        <v>3.0878582716743552</v>
      </c>
      <c r="T96">
        <v>0</v>
      </c>
      <c r="U96">
        <v>275.71488207054892</v>
      </c>
      <c r="V96">
        <v>0</v>
      </c>
      <c r="W96">
        <v>5.030517260756934</v>
      </c>
      <c r="X96">
        <v>10.102005578784173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13.730887879461488</v>
      </c>
      <c r="AL96">
        <v>10.177762450014747</v>
      </c>
      <c r="AM96">
        <v>0</v>
      </c>
      <c r="AN96">
        <v>0</v>
      </c>
      <c r="AO96">
        <v>0</v>
      </c>
      <c r="AP96">
        <v>0.39032658735128362</v>
      </c>
      <c r="AQ96">
        <v>0</v>
      </c>
      <c r="AR96">
        <v>0.56065635775412226</v>
      </c>
      <c r="AS96">
        <v>1.1955084429137968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23.741515435864748</v>
      </c>
      <c r="BB96">
        <f t="shared" si="1"/>
        <v>544.23732274271845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84.28346057302214</v>
      </c>
      <c r="L97">
        <v>19.996087348770875</v>
      </c>
      <c r="M97">
        <v>0</v>
      </c>
      <c r="N97">
        <v>29.6101326304324</v>
      </c>
      <c r="O97">
        <v>49.691631195253962</v>
      </c>
      <c r="P97">
        <v>60.048344663254802</v>
      </c>
      <c r="Q97">
        <v>2.9114021395905261</v>
      </c>
      <c r="R97">
        <v>3.5061801369370844</v>
      </c>
      <c r="S97">
        <v>3.0878582716743552</v>
      </c>
      <c r="T97">
        <v>0</v>
      </c>
      <c r="U97">
        <v>275.71488207054892</v>
      </c>
      <c r="V97">
        <v>0</v>
      </c>
      <c r="W97">
        <v>5.030517260756934</v>
      </c>
      <c r="X97">
        <v>10.102005578784173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13.730887879461488</v>
      </c>
      <c r="AL97">
        <v>10.177762450014747</v>
      </c>
      <c r="AM97">
        <v>0</v>
      </c>
      <c r="AN97">
        <v>0</v>
      </c>
      <c r="AO97">
        <v>0</v>
      </c>
      <c r="AP97">
        <v>0.39032658735128362</v>
      </c>
      <c r="AQ97">
        <v>0</v>
      </c>
      <c r="AR97">
        <v>0.56065635775412226</v>
      </c>
      <c r="AS97">
        <v>1.1955084429137968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23.827573501916575</v>
      </c>
      <c r="BB97">
        <f t="shared" si="1"/>
        <v>546.21007008460504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82.22702880661781</v>
      </c>
      <c r="L98">
        <v>19.996087348770875</v>
      </c>
      <c r="M98">
        <v>0</v>
      </c>
      <c r="N98">
        <v>29.6101326304324</v>
      </c>
      <c r="O98">
        <v>49.691631195253962</v>
      </c>
      <c r="P98">
        <v>60.048344663254802</v>
      </c>
      <c r="Q98">
        <v>2.9114021395905261</v>
      </c>
      <c r="R98">
        <v>3.5067615798116631</v>
      </c>
      <c r="S98">
        <v>3.0902177907427624</v>
      </c>
      <c r="T98">
        <v>0</v>
      </c>
      <c r="U98">
        <v>275.71488207054892</v>
      </c>
      <c r="V98">
        <v>0</v>
      </c>
      <c r="W98">
        <v>5.0412193671277317</v>
      </c>
      <c r="X98">
        <v>10.101667429718423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13.730887879461488</v>
      </c>
      <c r="AL98">
        <v>3.2450837411727598</v>
      </c>
      <c r="AM98">
        <v>0</v>
      </c>
      <c r="AN98">
        <v>0</v>
      </c>
      <c r="AO98">
        <v>0</v>
      </c>
      <c r="AP98">
        <v>0.39032658735128362</v>
      </c>
      <c r="AQ98">
        <v>0</v>
      </c>
      <c r="AR98">
        <v>1.6819693383427259</v>
      </c>
      <c r="AS98">
        <v>1.1955084429137968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23.499255712264453</v>
      </c>
      <c r="BB98">
        <f t="shared" si="1"/>
        <v>538.68389529884746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4.6685266038205189E-5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3.3517470942983447</v>
      </c>
      <c r="L99">
        <f t="shared" si="2"/>
        <v>0.86490331596819503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1.4411602719181174</v>
      </c>
      <c r="Q99">
        <f t="shared" si="2"/>
        <v>0.10999073039088297</v>
      </c>
      <c r="R99">
        <f t="shared" si="2"/>
        <v>0.21430916307285772</v>
      </c>
      <c r="S99">
        <f t="shared" si="2"/>
        <v>0.13147200090549074</v>
      </c>
      <c r="T99">
        <f t="shared" si="2"/>
        <v>0</v>
      </c>
      <c r="U99">
        <f t="shared" si="2"/>
        <v>6.6171571696931704</v>
      </c>
      <c r="V99">
        <f t="shared" si="2"/>
        <v>9.2671317898997102E-2</v>
      </c>
      <c r="W99">
        <f t="shared" si="2"/>
        <v>0.22521324532536405</v>
      </c>
      <c r="X99">
        <f t="shared" si="2"/>
        <v>0.50818309072536194</v>
      </c>
      <c r="Y99">
        <f t="shared" si="2"/>
        <v>0</v>
      </c>
      <c r="Z99">
        <f t="shared" si="2"/>
        <v>1.3358680026090588E-2</v>
      </c>
      <c r="AA99">
        <f t="shared" si="2"/>
        <v>2.2264481201210596E-2</v>
      </c>
      <c r="AB99">
        <f t="shared" si="2"/>
        <v>3.3662625819035688E-2</v>
      </c>
      <c r="AC99">
        <f t="shared" si="2"/>
        <v>3.2139531534909213E-2</v>
      </c>
      <c r="AD99">
        <f t="shared" si="2"/>
        <v>3.4407030960055318E-2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0.15302941040505633</v>
      </c>
      <c r="AI99">
        <f t="shared" si="2"/>
        <v>1.373994034470883E-2</v>
      </c>
      <c r="AJ99">
        <f t="shared" si="2"/>
        <v>0</v>
      </c>
      <c r="AK99">
        <f t="shared" si="2"/>
        <v>0.3295413091070763</v>
      </c>
      <c r="AL99">
        <f t="shared" si="2"/>
        <v>5.144932919135168E-2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1.1709797620538493E-2</v>
      </c>
      <c r="AQ99">
        <f t="shared" si="2"/>
        <v>0</v>
      </c>
      <c r="AR99">
        <f t="shared" si="2"/>
        <v>3.7178528583802967E-2</v>
      </c>
      <c r="AS99">
        <f t="shared" si="2"/>
        <v>4.2935829974952974E-2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0.68205299854933921</v>
      </c>
      <c r="BB99">
        <f t="shared" si="1"/>
        <v>15.63500438301382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4.9155105670255281</v>
      </c>
      <c r="L3">
        <v>318.54714077039165</v>
      </c>
      <c r="M3">
        <v>27.770217510545447</v>
      </c>
      <c r="N3">
        <v>35.78891250960617</v>
      </c>
      <c r="O3">
        <v>0</v>
      </c>
      <c r="P3">
        <v>37.172784791538682</v>
      </c>
      <c r="Q3">
        <v>3.3838054942402476</v>
      </c>
      <c r="R3">
        <v>5.1340858885623168</v>
      </c>
      <c r="S3">
        <v>4.0805376671179161</v>
      </c>
      <c r="T3">
        <v>0</v>
      </c>
      <c r="U3">
        <v>21.407357821611363</v>
      </c>
      <c r="V3">
        <v>2.4108495926542215</v>
      </c>
      <c r="W3">
        <v>3.9975083088483219</v>
      </c>
      <c r="X3">
        <v>15.976921184075815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5.4919951262784386</v>
      </c>
      <c r="AG3">
        <v>13.534050027134208</v>
      </c>
      <c r="AH3">
        <v>0</v>
      </c>
      <c r="AI3">
        <v>0</v>
      </c>
      <c r="AJ3">
        <v>0</v>
      </c>
      <c r="AK3">
        <v>16.586646906386974</v>
      </c>
      <c r="AL3">
        <v>0</v>
      </c>
      <c r="AM3">
        <v>0</v>
      </c>
      <c r="AN3">
        <v>0.59756830400751404</v>
      </c>
      <c r="AO3">
        <v>0</v>
      </c>
      <c r="AP3">
        <v>0.35359900688791479</v>
      </c>
      <c r="AQ3">
        <v>0</v>
      </c>
      <c r="AR3">
        <v>8.4650288791484023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22.184534458651733</v>
      </c>
      <c r="BB3">
        <f>SUM(B3:AZ3)-BA3</f>
        <v>508.54595498277757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4.9051411234945288</v>
      </c>
      <c r="L4">
        <v>318.54714077039165</v>
      </c>
      <c r="M4">
        <v>27.770217510545447</v>
      </c>
      <c r="N4">
        <v>35.78891250960617</v>
      </c>
      <c r="O4">
        <v>0</v>
      </c>
      <c r="P4">
        <v>37.172784791538682</v>
      </c>
      <c r="Q4">
        <v>3.3838054942402476</v>
      </c>
      <c r="R4">
        <v>2.0862367888721645</v>
      </c>
      <c r="S4">
        <v>4.0805376671179161</v>
      </c>
      <c r="T4">
        <v>0</v>
      </c>
      <c r="U4">
        <v>21.407357821611363</v>
      </c>
      <c r="V4">
        <v>1.9993738259236067</v>
      </c>
      <c r="W4">
        <v>3.9975083088483219</v>
      </c>
      <c r="X4">
        <v>9.9985937530847728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5.4919951262784386</v>
      </c>
      <c r="AG4">
        <v>13.534050027134208</v>
      </c>
      <c r="AH4">
        <v>0</v>
      </c>
      <c r="AI4">
        <v>0</v>
      </c>
      <c r="AJ4">
        <v>0</v>
      </c>
      <c r="AK4">
        <v>16.586646906386974</v>
      </c>
      <c r="AL4">
        <v>0</v>
      </c>
      <c r="AM4">
        <v>0</v>
      </c>
      <c r="AN4">
        <v>0.59756830400751404</v>
      </c>
      <c r="AO4">
        <v>0</v>
      </c>
      <c r="AP4">
        <v>0.35359900688791479</v>
      </c>
      <c r="AQ4">
        <v>0</v>
      </c>
      <c r="AR4">
        <v>8.4650288791484023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21.789607149880325</v>
      </c>
      <c r="BB4">
        <f t="shared" ref="BB4:BB67" si="0">SUM(B4:AZ4)-BA4</f>
        <v>499.49286055060622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4.9052007749679394</v>
      </c>
      <c r="L5">
        <v>318.54714077039165</v>
      </c>
      <c r="M5">
        <v>27.770217510545447</v>
      </c>
      <c r="N5">
        <v>35.78891250960617</v>
      </c>
      <c r="O5">
        <v>0</v>
      </c>
      <c r="P5">
        <v>37.172784791538682</v>
      </c>
      <c r="Q5">
        <v>3.3838054942402476</v>
      </c>
      <c r="R5">
        <v>2.0862367888721645</v>
      </c>
      <c r="S5">
        <v>4.0805376671179161</v>
      </c>
      <c r="T5">
        <v>0</v>
      </c>
      <c r="U5">
        <v>21.407357821611363</v>
      </c>
      <c r="V5">
        <v>1.9993738259236067</v>
      </c>
      <c r="W5">
        <v>3.9975083088483219</v>
      </c>
      <c r="X5">
        <v>9.9985937530847728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5.4919951262784386</v>
      </c>
      <c r="AG5">
        <v>13.534050027134208</v>
      </c>
      <c r="AH5">
        <v>0</v>
      </c>
      <c r="AI5">
        <v>0</v>
      </c>
      <c r="AJ5">
        <v>0</v>
      </c>
      <c r="AK5">
        <v>16.586646906386974</v>
      </c>
      <c r="AL5">
        <v>0</v>
      </c>
      <c r="AM5">
        <v>0</v>
      </c>
      <c r="AN5">
        <v>0.59756830400751404</v>
      </c>
      <c r="AO5">
        <v>0</v>
      </c>
      <c r="AP5">
        <v>0.35359900688791479</v>
      </c>
      <c r="AQ5">
        <v>0</v>
      </c>
      <c r="AR5">
        <v>2.031607059069088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21.520692611232597</v>
      </c>
      <c r="BB5">
        <f t="shared" si="0"/>
        <v>493.32841292064808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4.9051411234945288</v>
      </c>
      <c r="L6">
        <v>318.54714077039165</v>
      </c>
      <c r="M6">
        <v>27.770217510545447</v>
      </c>
      <c r="N6">
        <v>35.78891250960617</v>
      </c>
      <c r="O6">
        <v>0</v>
      </c>
      <c r="P6">
        <v>37.172784791538682</v>
      </c>
      <c r="Q6">
        <v>3.3838054942402476</v>
      </c>
      <c r="R6">
        <v>2.0862367888721645</v>
      </c>
      <c r="S6">
        <v>4.0805376671179161</v>
      </c>
      <c r="T6">
        <v>0</v>
      </c>
      <c r="U6">
        <v>21.407357821611363</v>
      </c>
      <c r="V6">
        <v>1.9993738259236067</v>
      </c>
      <c r="W6">
        <v>3.9975083088483219</v>
      </c>
      <c r="X6">
        <v>9.9985937530847728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5.4919951262784386</v>
      </c>
      <c r="AG6">
        <v>13.534050027134208</v>
      </c>
      <c r="AH6">
        <v>0</v>
      </c>
      <c r="AI6">
        <v>0</v>
      </c>
      <c r="AJ6">
        <v>0</v>
      </c>
      <c r="AK6">
        <v>16.586646906386974</v>
      </c>
      <c r="AL6">
        <v>0</v>
      </c>
      <c r="AM6">
        <v>0</v>
      </c>
      <c r="AN6">
        <v>0.59756830400751404</v>
      </c>
      <c r="AO6">
        <v>0</v>
      </c>
      <c r="AP6">
        <v>0.35359900688791479</v>
      </c>
      <c r="AQ6">
        <v>0</v>
      </c>
      <c r="AR6">
        <v>1.015803529534544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21.478229530266468</v>
      </c>
      <c r="BB6">
        <f t="shared" si="0"/>
        <v>492.35501282060631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4.9052007749679394</v>
      </c>
      <c r="L7">
        <v>318.54714077039165</v>
      </c>
      <c r="M7">
        <v>27.770217510545447</v>
      </c>
      <c r="N7">
        <v>35.78891250960617</v>
      </c>
      <c r="O7">
        <v>0</v>
      </c>
      <c r="P7">
        <v>37.172784791538682</v>
      </c>
      <c r="Q7">
        <v>3.3838054942402476</v>
      </c>
      <c r="R7">
        <v>4.8918107565451949</v>
      </c>
      <c r="S7">
        <v>4.0805376671179161</v>
      </c>
      <c r="T7">
        <v>0</v>
      </c>
      <c r="U7">
        <v>21.407357821611363</v>
      </c>
      <c r="V7">
        <v>1.9993738259236067</v>
      </c>
      <c r="W7">
        <v>3.9975083088483219</v>
      </c>
      <c r="X7">
        <v>9.9985937530847728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5.4919951262784386</v>
      </c>
      <c r="AG7">
        <v>13.534050027134208</v>
      </c>
      <c r="AH7">
        <v>0</v>
      </c>
      <c r="AI7">
        <v>0</v>
      </c>
      <c r="AJ7">
        <v>0</v>
      </c>
      <c r="AK7">
        <v>16.586646906386974</v>
      </c>
      <c r="AL7">
        <v>0</v>
      </c>
      <c r="AM7">
        <v>0</v>
      </c>
      <c r="AN7">
        <v>0.59756830400751404</v>
      </c>
      <c r="AO7">
        <v>0</v>
      </c>
      <c r="AP7">
        <v>0.35359900688791479</v>
      </c>
      <c r="AQ7">
        <v>0</v>
      </c>
      <c r="AR7">
        <v>1.015803529534544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21.595505015546784</v>
      </c>
      <c r="BB7">
        <f t="shared" si="0"/>
        <v>495.04337095447238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4.9051411234945288</v>
      </c>
      <c r="L8">
        <v>318.54714077039165</v>
      </c>
      <c r="M8">
        <v>27.770217510545447</v>
      </c>
      <c r="N8">
        <v>35.78891250960617</v>
      </c>
      <c r="O8">
        <v>0</v>
      </c>
      <c r="P8">
        <v>37.172784791538682</v>
      </c>
      <c r="Q8">
        <v>3.3838054942402476</v>
      </c>
      <c r="R8">
        <v>4.8918107565451949</v>
      </c>
      <c r="S8">
        <v>4.0805376671179161</v>
      </c>
      <c r="T8">
        <v>0</v>
      </c>
      <c r="U8">
        <v>21.407357821611363</v>
      </c>
      <c r="V8">
        <v>1.9993738259236067</v>
      </c>
      <c r="W8">
        <v>3.9975083088483219</v>
      </c>
      <c r="X8">
        <v>9.9985937530847728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5.4919951262784386</v>
      </c>
      <c r="AG8">
        <v>13.534050027134208</v>
      </c>
      <c r="AH8">
        <v>0</v>
      </c>
      <c r="AI8">
        <v>0</v>
      </c>
      <c r="AJ8">
        <v>0</v>
      </c>
      <c r="AK8">
        <v>16.586646906386974</v>
      </c>
      <c r="AL8">
        <v>0</v>
      </c>
      <c r="AM8">
        <v>0</v>
      </c>
      <c r="AN8">
        <v>0.59756830400751404</v>
      </c>
      <c r="AO8">
        <v>0</v>
      </c>
      <c r="AP8">
        <v>0.35359900688791479</v>
      </c>
      <c r="AQ8">
        <v>0</v>
      </c>
      <c r="AR8">
        <v>1.015803529534544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21.595502522115197</v>
      </c>
      <c r="BB8">
        <f t="shared" si="0"/>
        <v>495.04331379643054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4.9052007749679394</v>
      </c>
      <c r="L9">
        <v>318.54714077039165</v>
      </c>
      <c r="M9">
        <v>27.770217510545447</v>
      </c>
      <c r="N9">
        <v>35.78891250960617</v>
      </c>
      <c r="O9">
        <v>0</v>
      </c>
      <c r="P9">
        <v>37.172784791538682</v>
      </c>
      <c r="Q9">
        <v>3.5784350508550928</v>
      </c>
      <c r="R9">
        <v>4.8918107565451949</v>
      </c>
      <c r="S9">
        <v>4.0805376671179161</v>
      </c>
      <c r="T9">
        <v>0</v>
      </c>
      <c r="U9">
        <v>21.407357821611363</v>
      </c>
      <c r="V9">
        <v>1.9993738259236067</v>
      </c>
      <c r="W9">
        <v>3.9975083088483219</v>
      </c>
      <c r="X9">
        <v>9.9985937530847728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5.4919951262784386</v>
      </c>
      <c r="AG9">
        <v>13.534050027134208</v>
      </c>
      <c r="AH9">
        <v>0</v>
      </c>
      <c r="AI9">
        <v>0</v>
      </c>
      <c r="AJ9">
        <v>0</v>
      </c>
      <c r="AK9">
        <v>16.586646906386974</v>
      </c>
      <c r="AL9">
        <v>0</v>
      </c>
      <c r="AM9">
        <v>0</v>
      </c>
      <c r="AN9">
        <v>0.59756830400751404</v>
      </c>
      <c r="AO9">
        <v>0</v>
      </c>
      <c r="AP9">
        <v>0.35359900688791479</v>
      </c>
      <c r="AQ9">
        <v>0</v>
      </c>
      <c r="AR9">
        <v>1.015803529534544</v>
      </c>
      <c r="AS9">
        <v>1.444023583802964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21.450153209047848</v>
      </c>
      <c r="BB9">
        <f t="shared" si="0"/>
        <v>491.71140681602077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4.9051411234945288</v>
      </c>
      <c r="L10">
        <v>318.54714077039165</v>
      </c>
      <c r="M10">
        <v>27.770217510545447</v>
      </c>
      <c r="N10">
        <v>35.78891250960617</v>
      </c>
      <c r="O10">
        <v>0</v>
      </c>
      <c r="P10">
        <v>37.172784791538682</v>
      </c>
      <c r="Q10">
        <v>3.5784350508550928</v>
      </c>
      <c r="R10">
        <v>4.8918107565451949</v>
      </c>
      <c r="S10">
        <v>4.0805376671179161</v>
      </c>
      <c r="T10">
        <v>0</v>
      </c>
      <c r="U10">
        <v>21.407357821611363</v>
      </c>
      <c r="V10">
        <v>1.9993738259236067</v>
      </c>
      <c r="W10">
        <v>3.9975083088483219</v>
      </c>
      <c r="X10">
        <v>9.9985937530847728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5.4919951262784386</v>
      </c>
      <c r="AG10">
        <v>13.534050027134208</v>
      </c>
      <c r="AH10">
        <v>0</v>
      </c>
      <c r="AI10">
        <v>0</v>
      </c>
      <c r="AJ10">
        <v>0</v>
      </c>
      <c r="AK10">
        <v>16.586646906386974</v>
      </c>
      <c r="AL10">
        <v>0</v>
      </c>
      <c r="AM10">
        <v>0</v>
      </c>
      <c r="AN10">
        <v>0.59756830400751404</v>
      </c>
      <c r="AO10">
        <v>0</v>
      </c>
      <c r="AP10">
        <v>0.35359900688791479</v>
      </c>
      <c r="AQ10">
        <v>0</v>
      </c>
      <c r="AR10">
        <v>1.015803529534544</v>
      </c>
      <c r="AS10">
        <v>1.444023583802964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21.45015071561626</v>
      </c>
      <c r="BB10">
        <f t="shared" si="0"/>
        <v>491.71134965797899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4.9052007749679394</v>
      </c>
      <c r="L11">
        <v>318.54714077039165</v>
      </c>
      <c r="M11">
        <v>27.770217510545447</v>
      </c>
      <c r="N11">
        <v>35.78891250960617</v>
      </c>
      <c r="O11">
        <v>0</v>
      </c>
      <c r="P11">
        <v>37.172784791538682</v>
      </c>
      <c r="Q11">
        <v>3.5784350508550928</v>
      </c>
      <c r="R11">
        <v>4.5265629928820852</v>
      </c>
      <c r="S11">
        <v>3.9435819246074475</v>
      </c>
      <c r="T11">
        <v>0</v>
      </c>
      <c r="U11">
        <v>21.407357821611363</v>
      </c>
      <c r="V11">
        <v>1.9993738259236067</v>
      </c>
      <c r="W11">
        <v>3.9975083088483219</v>
      </c>
      <c r="X11">
        <v>9.9985937530847728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5.4919951262784386</v>
      </c>
      <c r="AG11">
        <v>13.534050027134208</v>
      </c>
      <c r="AH11">
        <v>0</v>
      </c>
      <c r="AI11">
        <v>0</v>
      </c>
      <c r="AJ11">
        <v>0</v>
      </c>
      <c r="AK11">
        <v>16.586646906386974</v>
      </c>
      <c r="AL11">
        <v>0</v>
      </c>
      <c r="AM11">
        <v>0</v>
      </c>
      <c r="AN11">
        <v>0.59756830400751404</v>
      </c>
      <c r="AO11">
        <v>0</v>
      </c>
      <c r="AP11">
        <v>0.35359900688791479</v>
      </c>
      <c r="AQ11">
        <v>0</v>
      </c>
      <c r="AR11">
        <v>1.015803529534544</v>
      </c>
      <c r="AS11">
        <v>1.444023583802964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21.4291611024898</v>
      </c>
      <c r="BB11">
        <f t="shared" si="0"/>
        <v>491.23019541640525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4.9051411234945288</v>
      </c>
      <c r="L12">
        <v>318.54714077039165</v>
      </c>
      <c r="M12">
        <v>27.770217510545447</v>
      </c>
      <c r="N12">
        <v>35.78891250960617</v>
      </c>
      <c r="O12">
        <v>0</v>
      </c>
      <c r="P12">
        <v>37.172784791538682</v>
      </c>
      <c r="Q12">
        <v>3.5784350508550928</v>
      </c>
      <c r="R12">
        <v>4.5265629928820852</v>
      </c>
      <c r="S12">
        <v>3.9435819246074475</v>
      </c>
      <c r="T12">
        <v>0</v>
      </c>
      <c r="U12">
        <v>21.407357821611363</v>
      </c>
      <c r="V12">
        <v>1.9993738259236067</v>
      </c>
      <c r="W12">
        <v>3.9975083088483219</v>
      </c>
      <c r="X12">
        <v>9.9985937530847728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5.4919951262784386</v>
      </c>
      <c r="AG12">
        <v>13.534050027134208</v>
      </c>
      <c r="AH12">
        <v>0</v>
      </c>
      <c r="AI12">
        <v>0</v>
      </c>
      <c r="AJ12">
        <v>0</v>
      </c>
      <c r="AK12">
        <v>16.586646906386974</v>
      </c>
      <c r="AL12">
        <v>0</v>
      </c>
      <c r="AM12">
        <v>0</v>
      </c>
      <c r="AN12">
        <v>0.59756830400751404</v>
      </c>
      <c r="AO12">
        <v>0</v>
      </c>
      <c r="AP12">
        <v>0.35359900688791479</v>
      </c>
      <c r="AQ12">
        <v>0</v>
      </c>
      <c r="AR12">
        <v>1.015803529534544</v>
      </c>
      <c r="AS12">
        <v>1.444023583802964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21.429158609058213</v>
      </c>
      <c r="BB12">
        <f t="shared" si="0"/>
        <v>491.23013825836341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4.9052007749679394</v>
      </c>
      <c r="L13">
        <v>318.54714077039165</v>
      </c>
      <c r="M13">
        <v>27.770217510545447</v>
      </c>
      <c r="N13">
        <v>35.78891250960617</v>
      </c>
      <c r="O13">
        <v>0</v>
      </c>
      <c r="P13">
        <v>37.172784791538682</v>
      </c>
      <c r="Q13">
        <v>3.5784350508550928</v>
      </c>
      <c r="R13">
        <v>2.0036754424974927</v>
      </c>
      <c r="S13">
        <v>4.0727155130650567</v>
      </c>
      <c r="T13">
        <v>0</v>
      </c>
      <c r="U13">
        <v>21.407357821611363</v>
      </c>
      <c r="V13">
        <v>1.9993738259236067</v>
      </c>
      <c r="W13">
        <v>3.9975083088483219</v>
      </c>
      <c r="X13">
        <v>9.9985937530847728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5.4919951262784386</v>
      </c>
      <c r="AG13">
        <v>13.534050027134208</v>
      </c>
      <c r="AH13">
        <v>0</v>
      </c>
      <c r="AI13">
        <v>0</v>
      </c>
      <c r="AJ13">
        <v>0</v>
      </c>
      <c r="AK13">
        <v>16.586646906386974</v>
      </c>
      <c r="AL13">
        <v>0</v>
      </c>
      <c r="AM13">
        <v>0</v>
      </c>
      <c r="AN13">
        <v>0.59756830400751404</v>
      </c>
      <c r="AO13">
        <v>0</v>
      </c>
      <c r="AP13">
        <v>0.35359900688791479</v>
      </c>
      <c r="AQ13">
        <v>0</v>
      </c>
      <c r="AR13">
        <v>1.015803529534544</v>
      </c>
      <c r="AS13">
        <v>1.6503124842412857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21.337725062919574</v>
      </c>
      <c r="BB13">
        <f t="shared" si="0"/>
        <v>489.13416639448684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4.9051411234945288</v>
      </c>
      <c r="L14">
        <v>318.54714077039165</v>
      </c>
      <c r="M14">
        <v>27.770217510545447</v>
      </c>
      <c r="N14">
        <v>35.78891250960617</v>
      </c>
      <c r="O14">
        <v>0</v>
      </c>
      <c r="P14">
        <v>37.172784791538682</v>
      </c>
      <c r="Q14">
        <v>3.5784350508550928</v>
      </c>
      <c r="R14">
        <v>2.0036754424974927</v>
      </c>
      <c r="S14">
        <v>4.0727155130650567</v>
      </c>
      <c r="T14">
        <v>0</v>
      </c>
      <c r="U14">
        <v>21.407357821611363</v>
      </c>
      <c r="V14">
        <v>1.9993738259236067</v>
      </c>
      <c r="W14">
        <v>3.9975083088483219</v>
      </c>
      <c r="X14">
        <v>9.9985937530847728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5.4919951262784386</v>
      </c>
      <c r="AG14">
        <v>13.534050027134208</v>
      </c>
      <c r="AH14">
        <v>0</v>
      </c>
      <c r="AI14">
        <v>0</v>
      </c>
      <c r="AJ14">
        <v>0</v>
      </c>
      <c r="AK14">
        <v>16.586646906386974</v>
      </c>
      <c r="AL14">
        <v>0</v>
      </c>
      <c r="AM14">
        <v>0</v>
      </c>
      <c r="AN14">
        <v>0.59756830400751404</v>
      </c>
      <c r="AO14">
        <v>0</v>
      </c>
      <c r="AP14">
        <v>0.35359900688791479</v>
      </c>
      <c r="AQ14">
        <v>0</v>
      </c>
      <c r="AR14">
        <v>1.015803529534544</v>
      </c>
      <c r="AS14">
        <v>1.6503124842412857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21.337722569487987</v>
      </c>
      <c r="BB14">
        <f t="shared" si="0"/>
        <v>489.13410923644494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4.9052007749679394</v>
      </c>
      <c r="L15">
        <v>318.54714077039165</v>
      </c>
      <c r="M15">
        <v>27.770217510545447</v>
      </c>
      <c r="N15">
        <v>35.78891250960617</v>
      </c>
      <c r="O15">
        <v>0</v>
      </c>
      <c r="P15">
        <v>37.172784791538682</v>
      </c>
      <c r="Q15">
        <v>3.5784350508550928</v>
      </c>
      <c r="R15">
        <v>2.0036754424974927</v>
      </c>
      <c r="S15">
        <v>4.1941700993922648</v>
      </c>
      <c r="T15">
        <v>0</v>
      </c>
      <c r="U15">
        <v>21.407357821611363</v>
      </c>
      <c r="V15">
        <v>1.9993738259236067</v>
      </c>
      <c r="W15">
        <v>3.9975083088483219</v>
      </c>
      <c r="X15">
        <v>9.9985937530847728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5.4919951262784386</v>
      </c>
      <c r="AG15">
        <v>13.534050027134208</v>
      </c>
      <c r="AH15">
        <v>0</v>
      </c>
      <c r="AI15">
        <v>0</v>
      </c>
      <c r="AJ15">
        <v>0</v>
      </c>
      <c r="AK15">
        <v>16.586646906386974</v>
      </c>
      <c r="AL15">
        <v>0</v>
      </c>
      <c r="AM15">
        <v>0</v>
      </c>
      <c r="AN15">
        <v>0.59756830400751404</v>
      </c>
      <c r="AO15">
        <v>0</v>
      </c>
      <c r="AP15">
        <v>0.35359900688791479</v>
      </c>
      <c r="AQ15">
        <v>0</v>
      </c>
      <c r="AR15">
        <v>1.015803529534544</v>
      </c>
      <c r="AS15">
        <v>1.6503124842412857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21.342801864628051</v>
      </c>
      <c r="BB15">
        <f t="shared" si="0"/>
        <v>489.25054417910553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4.9051411234945288</v>
      </c>
      <c r="L16">
        <v>318.54714077039165</v>
      </c>
      <c r="M16">
        <v>27.770217510545447</v>
      </c>
      <c r="N16">
        <v>35.78891250960617</v>
      </c>
      <c r="O16">
        <v>0</v>
      </c>
      <c r="P16">
        <v>37.172784791538682</v>
      </c>
      <c r="Q16">
        <v>3.5784350508550928</v>
      </c>
      <c r="R16">
        <v>2.0036754424974927</v>
      </c>
      <c r="S16">
        <v>4.1941700993922648</v>
      </c>
      <c r="T16">
        <v>0</v>
      </c>
      <c r="U16">
        <v>21.407357821611363</v>
      </c>
      <c r="V16">
        <v>1.9993738259236067</v>
      </c>
      <c r="W16">
        <v>3.9975083088483219</v>
      </c>
      <c r="X16">
        <v>9.9985937530847728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5.4919951262784386</v>
      </c>
      <c r="AG16">
        <v>13.534050027134208</v>
      </c>
      <c r="AH16">
        <v>0</v>
      </c>
      <c r="AI16">
        <v>0</v>
      </c>
      <c r="AJ16">
        <v>0</v>
      </c>
      <c r="AK16">
        <v>16.586646906386974</v>
      </c>
      <c r="AL16">
        <v>0</v>
      </c>
      <c r="AM16">
        <v>0</v>
      </c>
      <c r="AN16">
        <v>0.59756830400751404</v>
      </c>
      <c r="AO16">
        <v>0</v>
      </c>
      <c r="AP16">
        <v>0.35359900688791479</v>
      </c>
      <c r="AQ16">
        <v>0</v>
      </c>
      <c r="AR16">
        <v>1.015803529534544</v>
      </c>
      <c r="AS16">
        <v>1.6503124842412857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21.342799371196463</v>
      </c>
      <c r="BB16">
        <f t="shared" si="0"/>
        <v>489.25048702106363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4.9052007749679394</v>
      </c>
      <c r="L17">
        <v>318.54714077039165</v>
      </c>
      <c r="M17">
        <v>27.770217510545447</v>
      </c>
      <c r="N17">
        <v>35.78891250960617</v>
      </c>
      <c r="O17">
        <v>0</v>
      </c>
      <c r="P17">
        <v>37.172784791538682</v>
      </c>
      <c r="Q17">
        <v>3.5784350508550928</v>
      </c>
      <c r="R17">
        <v>2.0036754424974927</v>
      </c>
      <c r="S17">
        <v>4.0805376671179161</v>
      </c>
      <c r="T17">
        <v>0</v>
      </c>
      <c r="U17">
        <v>21.407357821611363</v>
      </c>
      <c r="V17">
        <v>1.9993738259236067</v>
      </c>
      <c r="W17">
        <v>3.9975083088483219</v>
      </c>
      <c r="X17">
        <v>9.9985937530847728</v>
      </c>
      <c r="Y17">
        <v>0</v>
      </c>
      <c r="Z17">
        <v>0</v>
      </c>
      <c r="AA17">
        <v>0</v>
      </c>
      <c r="AB17">
        <v>0</v>
      </c>
      <c r="AC17">
        <v>1.9771612886662491</v>
      </c>
      <c r="AD17">
        <v>0</v>
      </c>
      <c r="AE17">
        <v>0</v>
      </c>
      <c r="AF17">
        <v>5.4919951262784386</v>
      </c>
      <c r="AG17">
        <v>13.534050027134208</v>
      </c>
      <c r="AH17">
        <v>0</v>
      </c>
      <c r="AI17">
        <v>0</v>
      </c>
      <c r="AJ17">
        <v>0</v>
      </c>
      <c r="AK17">
        <v>16.586646906386974</v>
      </c>
      <c r="AL17">
        <v>0</v>
      </c>
      <c r="AM17">
        <v>0</v>
      </c>
      <c r="AN17">
        <v>0.59756830400751404</v>
      </c>
      <c r="AO17">
        <v>0</v>
      </c>
      <c r="AP17">
        <v>0.35359900688791479</v>
      </c>
      <c r="AQ17">
        <v>0</v>
      </c>
      <c r="AR17">
        <v>1.015803529534544</v>
      </c>
      <c r="AS17">
        <v>2.0628906053016069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21.437943136285558</v>
      </c>
      <c r="BB17">
        <f t="shared" si="0"/>
        <v>491.43150988490021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4.9051411234945288</v>
      </c>
      <c r="L18">
        <v>318.54714077039165</v>
      </c>
      <c r="M18">
        <v>27.770217510545447</v>
      </c>
      <c r="N18">
        <v>35.78891250960617</v>
      </c>
      <c r="O18">
        <v>0</v>
      </c>
      <c r="P18">
        <v>37.172784791538682</v>
      </c>
      <c r="Q18">
        <v>3.5784350508550928</v>
      </c>
      <c r="R18">
        <v>2.0036754424974927</v>
      </c>
      <c r="S18">
        <v>4.0805376671179161</v>
      </c>
      <c r="T18">
        <v>0</v>
      </c>
      <c r="U18">
        <v>21.407357821611363</v>
      </c>
      <c r="V18">
        <v>1.9993738259236067</v>
      </c>
      <c r="W18">
        <v>3.9975083088483219</v>
      </c>
      <c r="X18">
        <v>9.9985937530847728</v>
      </c>
      <c r="Y18">
        <v>0</v>
      </c>
      <c r="Z18">
        <v>0</v>
      </c>
      <c r="AA18">
        <v>0</v>
      </c>
      <c r="AB18">
        <v>0</v>
      </c>
      <c r="AC18">
        <v>3.0052853715299519</v>
      </c>
      <c r="AD18">
        <v>0</v>
      </c>
      <c r="AE18">
        <v>0</v>
      </c>
      <c r="AF18">
        <v>5.4919951262784386</v>
      </c>
      <c r="AG18">
        <v>13.534050027134208</v>
      </c>
      <c r="AH18">
        <v>0</v>
      </c>
      <c r="AI18">
        <v>0</v>
      </c>
      <c r="AJ18">
        <v>0</v>
      </c>
      <c r="AK18">
        <v>16.586646906386974</v>
      </c>
      <c r="AL18">
        <v>0</v>
      </c>
      <c r="AM18">
        <v>0</v>
      </c>
      <c r="AN18">
        <v>0.59756830400751404</v>
      </c>
      <c r="AO18">
        <v>0</v>
      </c>
      <c r="AP18">
        <v>0.35359900688791479</v>
      </c>
      <c r="AQ18">
        <v>0</v>
      </c>
      <c r="AR18">
        <v>1.015803529534544</v>
      </c>
      <c r="AS18">
        <v>2.0628906053016069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21.480916229517671</v>
      </c>
      <c r="BB18">
        <f t="shared" si="0"/>
        <v>492.41660122305836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2.0560192663579819</v>
      </c>
      <c r="L19">
        <v>318.54714077039165</v>
      </c>
      <c r="M19">
        <v>27.770217510545447</v>
      </c>
      <c r="N19">
        <v>35.78891250960617</v>
      </c>
      <c r="O19">
        <v>0</v>
      </c>
      <c r="P19">
        <v>37.172784791538682</v>
      </c>
      <c r="Q19">
        <v>3.3384805117827154</v>
      </c>
      <c r="R19">
        <v>2.0862367888721645</v>
      </c>
      <c r="S19">
        <v>4.0805376671179161</v>
      </c>
      <c r="T19">
        <v>0</v>
      </c>
      <c r="U19">
        <v>21.407357821611363</v>
      </c>
      <c r="V19">
        <v>1.9993738259236067</v>
      </c>
      <c r="W19">
        <v>3.9975083088483219</v>
      </c>
      <c r="X19">
        <v>9.9985937530847728</v>
      </c>
      <c r="Y19">
        <v>0</v>
      </c>
      <c r="Z19">
        <v>0</v>
      </c>
      <c r="AA19">
        <v>0</v>
      </c>
      <c r="AB19">
        <v>0</v>
      </c>
      <c r="AC19">
        <v>3.0052853715299519</v>
      </c>
      <c r="AD19">
        <v>0</v>
      </c>
      <c r="AE19">
        <v>0</v>
      </c>
      <c r="AF19">
        <v>5.4919951262784386</v>
      </c>
      <c r="AG19">
        <v>13.534050027134208</v>
      </c>
      <c r="AH19">
        <v>0</v>
      </c>
      <c r="AI19">
        <v>0</v>
      </c>
      <c r="AJ19">
        <v>0</v>
      </c>
      <c r="AK19">
        <v>16.586646906386974</v>
      </c>
      <c r="AL19">
        <v>0</v>
      </c>
      <c r="AM19">
        <v>0</v>
      </c>
      <c r="AN19">
        <v>0.59756830400751404</v>
      </c>
      <c r="AO19">
        <v>0</v>
      </c>
      <c r="AP19">
        <v>0.35359900688791479</v>
      </c>
      <c r="AQ19">
        <v>0</v>
      </c>
      <c r="AR19">
        <v>1.015803529534544</v>
      </c>
      <c r="AS19">
        <v>2.0628906053016069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21.355243900434598</v>
      </c>
      <c r="BB19">
        <f t="shared" si="0"/>
        <v>489.53575850230732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2.045482636560211</v>
      </c>
      <c r="L20">
        <v>318.54714077039165</v>
      </c>
      <c r="M20">
        <v>27.770217510545447</v>
      </c>
      <c r="N20">
        <v>35.78891250960617</v>
      </c>
      <c r="O20">
        <v>0</v>
      </c>
      <c r="P20">
        <v>37.172784791538682</v>
      </c>
      <c r="Q20">
        <v>3.3384805117827154</v>
      </c>
      <c r="R20">
        <v>2.0862367888721645</v>
      </c>
      <c r="S20">
        <v>4.0805376671179161</v>
      </c>
      <c r="T20">
        <v>0</v>
      </c>
      <c r="U20">
        <v>21.407357821611363</v>
      </c>
      <c r="V20">
        <v>1.9993738259236067</v>
      </c>
      <c r="W20">
        <v>3.9975083088483219</v>
      </c>
      <c r="X20">
        <v>9.9985937530847728</v>
      </c>
      <c r="Y20">
        <v>0</v>
      </c>
      <c r="Z20">
        <v>0</v>
      </c>
      <c r="AA20">
        <v>0</v>
      </c>
      <c r="AB20">
        <v>0</v>
      </c>
      <c r="AC20">
        <v>3.0052853715299519</v>
      </c>
      <c r="AD20">
        <v>0</v>
      </c>
      <c r="AE20">
        <v>0</v>
      </c>
      <c r="AF20">
        <v>5.4919951262784386</v>
      </c>
      <c r="AG20">
        <v>13.534050027134208</v>
      </c>
      <c r="AH20">
        <v>0</v>
      </c>
      <c r="AI20">
        <v>0</v>
      </c>
      <c r="AJ20">
        <v>0</v>
      </c>
      <c r="AK20">
        <v>16.586646906386974</v>
      </c>
      <c r="AL20">
        <v>0</v>
      </c>
      <c r="AM20">
        <v>0</v>
      </c>
      <c r="AN20">
        <v>0.59756830400751404</v>
      </c>
      <c r="AO20">
        <v>0</v>
      </c>
      <c r="AP20">
        <v>0.35359900688791479</v>
      </c>
      <c r="AQ20">
        <v>0</v>
      </c>
      <c r="AR20">
        <v>1.015803529534544</v>
      </c>
      <c r="AS20">
        <v>2.0628906053016069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21.354803469309051</v>
      </c>
      <c r="BB20">
        <f t="shared" si="0"/>
        <v>489.5256623036351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2.0036748216298808</v>
      </c>
      <c r="L21">
        <v>318.54714077039165</v>
      </c>
      <c r="M21">
        <v>27.770217510545447</v>
      </c>
      <c r="N21">
        <v>35.78891250960617</v>
      </c>
      <c r="O21">
        <v>0</v>
      </c>
      <c r="P21">
        <v>37.172784791538682</v>
      </c>
      <c r="Q21">
        <v>3.2870071425789384</v>
      </c>
      <c r="R21">
        <v>2.0862367888721645</v>
      </c>
      <c r="S21">
        <v>3.2458285150097819</v>
      </c>
      <c r="T21">
        <v>0</v>
      </c>
      <c r="U21">
        <v>21.407357821611363</v>
      </c>
      <c r="V21">
        <v>1.9993738259236067</v>
      </c>
      <c r="W21">
        <v>3.9975083088483219</v>
      </c>
      <c r="X21">
        <v>9.9985937530847728</v>
      </c>
      <c r="Y21">
        <v>0</v>
      </c>
      <c r="Z21">
        <v>0</v>
      </c>
      <c r="AA21">
        <v>0</v>
      </c>
      <c r="AB21">
        <v>0</v>
      </c>
      <c r="AC21">
        <v>3.0052853715299519</v>
      </c>
      <c r="AD21">
        <v>0</v>
      </c>
      <c r="AE21">
        <v>0</v>
      </c>
      <c r="AF21">
        <v>5.4919951262784386</v>
      </c>
      <c r="AG21">
        <v>13.534050027134208</v>
      </c>
      <c r="AH21">
        <v>0</v>
      </c>
      <c r="AI21">
        <v>0</v>
      </c>
      <c r="AJ21">
        <v>0</v>
      </c>
      <c r="AK21">
        <v>16.586646906386974</v>
      </c>
      <c r="AL21">
        <v>0</v>
      </c>
      <c r="AM21">
        <v>0</v>
      </c>
      <c r="AN21">
        <v>0.59756830400751404</v>
      </c>
      <c r="AO21">
        <v>0</v>
      </c>
      <c r="AP21">
        <v>1.7287062558964725</v>
      </c>
      <c r="AQ21">
        <v>0</v>
      </c>
      <c r="AR21">
        <v>1.015803529534544</v>
      </c>
      <c r="AS21">
        <v>2.2691798259236067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21.382115845684677</v>
      </c>
      <c r="BB21">
        <f t="shared" si="0"/>
        <v>490.15175606064781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2.0036748216298808</v>
      </c>
      <c r="L22">
        <v>318.54714077039165</v>
      </c>
      <c r="M22">
        <v>27.770217510545447</v>
      </c>
      <c r="N22">
        <v>35.78891250960617</v>
      </c>
      <c r="O22">
        <v>0</v>
      </c>
      <c r="P22">
        <v>37.172784791538682</v>
      </c>
      <c r="Q22">
        <v>3.2870071425789384</v>
      </c>
      <c r="R22">
        <v>2.0862367888721645</v>
      </c>
      <c r="S22">
        <v>3.2458285150097819</v>
      </c>
      <c r="T22">
        <v>0</v>
      </c>
      <c r="U22">
        <v>21.407357821611363</v>
      </c>
      <c r="V22">
        <v>1.9993738259236067</v>
      </c>
      <c r="W22">
        <v>3.9975083088483219</v>
      </c>
      <c r="X22">
        <v>9.9985937530847728</v>
      </c>
      <c r="Y22">
        <v>0</v>
      </c>
      <c r="Z22">
        <v>0</v>
      </c>
      <c r="AA22">
        <v>0</v>
      </c>
      <c r="AB22">
        <v>0</v>
      </c>
      <c r="AC22">
        <v>3.0052853715299519</v>
      </c>
      <c r="AD22">
        <v>0</v>
      </c>
      <c r="AE22">
        <v>0</v>
      </c>
      <c r="AF22">
        <v>5.4919951262784386</v>
      </c>
      <c r="AG22">
        <v>13.534050027134208</v>
      </c>
      <c r="AH22">
        <v>0</v>
      </c>
      <c r="AI22">
        <v>0</v>
      </c>
      <c r="AJ22">
        <v>0</v>
      </c>
      <c r="AK22">
        <v>16.586646906386974</v>
      </c>
      <c r="AL22">
        <v>0</v>
      </c>
      <c r="AM22">
        <v>0</v>
      </c>
      <c r="AN22">
        <v>0.59756830400751404</v>
      </c>
      <c r="AO22">
        <v>0</v>
      </c>
      <c r="AP22">
        <v>1.7287062558964725</v>
      </c>
      <c r="AQ22">
        <v>0</v>
      </c>
      <c r="AR22">
        <v>1.015803529534544</v>
      </c>
      <c r="AS22">
        <v>2.2691798259236067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21.382115845684677</v>
      </c>
      <c r="BB22">
        <f t="shared" si="0"/>
        <v>490.15175606064781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9.3506244924805113</v>
      </c>
      <c r="L23">
        <v>318.54714077039165</v>
      </c>
      <c r="M23">
        <v>27.770217510545447</v>
      </c>
      <c r="N23">
        <v>35.78891250960617</v>
      </c>
      <c r="O23">
        <v>0</v>
      </c>
      <c r="P23">
        <v>37.172784791538682</v>
      </c>
      <c r="Q23">
        <v>3.2841601477650979</v>
      </c>
      <c r="R23">
        <v>6.0848670187913356</v>
      </c>
      <c r="S23">
        <v>7.9849405441977259</v>
      </c>
      <c r="T23">
        <v>0</v>
      </c>
      <c r="U23">
        <v>21.407357821611363</v>
      </c>
      <c r="V23">
        <v>3.7645731580045916</v>
      </c>
      <c r="W23">
        <v>12.696302970932292</v>
      </c>
      <c r="X23">
        <v>19.817482563924003</v>
      </c>
      <c r="Y23">
        <v>0</v>
      </c>
      <c r="Z23">
        <v>0</v>
      </c>
      <c r="AA23">
        <v>0</v>
      </c>
      <c r="AB23">
        <v>0</v>
      </c>
      <c r="AC23">
        <v>3.0052853715299519</v>
      </c>
      <c r="AD23">
        <v>0</v>
      </c>
      <c r="AE23">
        <v>0</v>
      </c>
      <c r="AF23">
        <v>5.4919951262784386</v>
      </c>
      <c r="AG23">
        <v>13.534050027134208</v>
      </c>
      <c r="AH23">
        <v>0</v>
      </c>
      <c r="AI23">
        <v>0</v>
      </c>
      <c r="AJ23">
        <v>0</v>
      </c>
      <c r="AK23">
        <v>16.586646906386974</v>
      </c>
      <c r="AL23">
        <v>0</v>
      </c>
      <c r="AM23">
        <v>0</v>
      </c>
      <c r="AN23">
        <v>0.59756830400751404</v>
      </c>
      <c r="AO23">
        <v>0</v>
      </c>
      <c r="AP23">
        <v>1.7287062558964725</v>
      </c>
      <c r="AQ23">
        <v>0</v>
      </c>
      <c r="AR23">
        <v>1.015803529534544</v>
      </c>
      <c r="AS23">
        <v>2.2691798259236067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22.902161465222864</v>
      </c>
      <c r="BB23">
        <f t="shared" si="0"/>
        <v>524.99643818125753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9.3506244924805113</v>
      </c>
      <c r="L24">
        <v>318.54714077039165</v>
      </c>
      <c r="M24">
        <v>27.770217510545447</v>
      </c>
      <c r="N24">
        <v>35.78891250960617</v>
      </c>
      <c r="O24">
        <v>0</v>
      </c>
      <c r="P24">
        <v>37.172784791538682</v>
      </c>
      <c r="Q24">
        <v>3.2841601477650979</v>
      </c>
      <c r="R24">
        <v>9.2997549561635271</v>
      </c>
      <c r="S24">
        <v>7.9849405441977259</v>
      </c>
      <c r="T24">
        <v>0</v>
      </c>
      <c r="U24">
        <v>21.407357821611363</v>
      </c>
      <c r="V24">
        <v>5.9981214777708196</v>
      </c>
      <c r="W24">
        <v>13.607232759188971</v>
      </c>
      <c r="X24">
        <v>27.91335312862206</v>
      </c>
      <c r="Y24">
        <v>0</v>
      </c>
      <c r="Z24">
        <v>0</v>
      </c>
      <c r="AA24">
        <v>0</v>
      </c>
      <c r="AB24">
        <v>0</v>
      </c>
      <c r="AC24">
        <v>3.0052853715299519</v>
      </c>
      <c r="AD24">
        <v>0</v>
      </c>
      <c r="AE24">
        <v>0</v>
      </c>
      <c r="AF24">
        <v>5.4919951262784386</v>
      </c>
      <c r="AG24">
        <v>13.534050027134208</v>
      </c>
      <c r="AH24">
        <v>0</v>
      </c>
      <c r="AI24">
        <v>0</v>
      </c>
      <c r="AJ24">
        <v>0</v>
      </c>
      <c r="AK24">
        <v>16.586646906386974</v>
      </c>
      <c r="AL24">
        <v>0</v>
      </c>
      <c r="AM24">
        <v>0</v>
      </c>
      <c r="AN24">
        <v>0.59756830400751404</v>
      </c>
      <c r="AO24">
        <v>0</v>
      </c>
      <c r="AP24">
        <v>1.7287062558964725</v>
      </c>
      <c r="AQ24">
        <v>0</v>
      </c>
      <c r="AR24">
        <v>1.015803529534544</v>
      </c>
      <c r="AS24">
        <v>2.2691798259236067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23.506390355524761</v>
      </c>
      <c r="BB24">
        <f t="shared" si="0"/>
        <v>538.84744590104879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8.1193842461328529</v>
      </c>
      <c r="L25">
        <v>318.54714077039165</v>
      </c>
      <c r="M25">
        <v>27.770217510545447</v>
      </c>
      <c r="N25">
        <v>35.78891250960617</v>
      </c>
      <c r="O25">
        <v>0</v>
      </c>
      <c r="P25">
        <v>37.172784791538682</v>
      </c>
      <c r="Q25">
        <v>2.9964505902875982</v>
      </c>
      <c r="R25">
        <v>9.8530678400686078</v>
      </c>
      <c r="S25">
        <v>7.9849405441977259</v>
      </c>
      <c r="T25">
        <v>0</v>
      </c>
      <c r="U25">
        <v>21.407357821611363</v>
      </c>
      <c r="V25">
        <v>5.9069492582850165</v>
      </c>
      <c r="W25">
        <v>13.03523205595873</v>
      </c>
      <c r="X25">
        <v>29.731974285189853</v>
      </c>
      <c r="Y25">
        <v>0</v>
      </c>
      <c r="Z25">
        <v>0</v>
      </c>
      <c r="AA25">
        <v>0</v>
      </c>
      <c r="AB25">
        <v>1.0354707060112711</v>
      </c>
      <c r="AC25">
        <v>3.0052853715299519</v>
      </c>
      <c r="AD25">
        <v>0</v>
      </c>
      <c r="AE25">
        <v>0</v>
      </c>
      <c r="AF25">
        <v>5.4919951262784386</v>
      </c>
      <c r="AG25">
        <v>13.534050027134208</v>
      </c>
      <c r="AH25">
        <v>0</v>
      </c>
      <c r="AI25">
        <v>0</v>
      </c>
      <c r="AJ25">
        <v>0</v>
      </c>
      <c r="AK25">
        <v>16.586646906386974</v>
      </c>
      <c r="AL25">
        <v>0</v>
      </c>
      <c r="AM25">
        <v>0</v>
      </c>
      <c r="AN25">
        <v>0.59756830400751404</v>
      </c>
      <c r="AO25">
        <v>0</v>
      </c>
      <c r="AP25">
        <v>0.35359900688791479</v>
      </c>
      <c r="AQ25">
        <v>0</v>
      </c>
      <c r="AR25">
        <v>0.84650288791484019</v>
      </c>
      <c r="AS25">
        <v>2.2691798259236067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23.493050894130114</v>
      </c>
      <c r="BB25">
        <f t="shared" si="0"/>
        <v>538.5416594917582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8.9545803058284719</v>
      </c>
      <c r="L26">
        <v>318.54714077039165</v>
      </c>
      <c r="M26">
        <v>27.770217510545447</v>
      </c>
      <c r="N26">
        <v>35.78891250960617</v>
      </c>
      <c r="O26">
        <v>0</v>
      </c>
      <c r="P26">
        <v>37.172784791538682</v>
      </c>
      <c r="Q26">
        <v>2.9964505902875982</v>
      </c>
      <c r="R26">
        <v>9.9976797633714636</v>
      </c>
      <c r="S26">
        <v>7.9849405441977259</v>
      </c>
      <c r="T26">
        <v>0</v>
      </c>
      <c r="U26">
        <v>21.407357821611363</v>
      </c>
      <c r="V26">
        <v>5.9984330197948834</v>
      </c>
      <c r="W26">
        <v>13.03523205595873</v>
      </c>
      <c r="X26">
        <v>30.160681512708944</v>
      </c>
      <c r="Y26">
        <v>0</v>
      </c>
      <c r="Z26">
        <v>0</v>
      </c>
      <c r="AA26">
        <v>0</v>
      </c>
      <c r="AB26">
        <v>4.0590451800250467</v>
      </c>
      <c r="AC26">
        <v>3.0052853715299519</v>
      </c>
      <c r="AD26">
        <v>0</v>
      </c>
      <c r="AE26">
        <v>1.5932376965142976</v>
      </c>
      <c r="AF26">
        <v>5.4919951262784386</v>
      </c>
      <c r="AG26">
        <v>13.534050027134208</v>
      </c>
      <c r="AH26">
        <v>0.88048977509914428</v>
      </c>
      <c r="AI26">
        <v>0</v>
      </c>
      <c r="AJ26">
        <v>0</v>
      </c>
      <c r="AK26">
        <v>16.586646906386974</v>
      </c>
      <c r="AL26">
        <v>0</v>
      </c>
      <c r="AM26">
        <v>0</v>
      </c>
      <c r="AN26">
        <v>0.59756830400751404</v>
      </c>
      <c r="AO26">
        <v>0</v>
      </c>
      <c r="AP26">
        <v>0.35359900688791479</v>
      </c>
      <c r="AQ26">
        <v>0</v>
      </c>
      <c r="AR26">
        <v>0.84650288791484019</v>
      </c>
      <c r="AS26">
        <v>2.2691798259236067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23.78553807248808</v>
      </c>
      <c r="BB26">
        <f t="shared" si="0"/>
        <v>545.24647323105478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9.3507427984394376</v>
      </c>
      <c r="L27">
        <v>316.96105771084757</v>
      </c>
      <c r="M27">
        <v>27.770217510545447</v>
      </c>
      <c r="N27">
        <v>35.78891250960617</v>
      </c>
      <c r="O27">
        <v>0</v>
      </c>
      <c r="P27">
        <v>37.172784791538682</v>
      </c>
      <c r="Q27">
        <v>5.8039726147940556</v>
      </c>
      <c r="R27">
        <v>10.401085834822975</v>
      </c>
      <c r="S27">
        <v>7.9883859303989322</v>
      </c>
      <c r="T27">
        <v>0</v>
      </c>
      <c r="U27">
        <v>21.407357821611363</v>
      </c>
      <c r="V27">
        <v>5.9984330197948834</v>
      </c>
      <c r="W27">
        <v>13.03523205595873</v>
      </c>
      <c r="X27">
        <v>30.160681512708944</v>
      </c>
      <c r="Y27">
        <v>0</v>
      </c>
      <c r="Z27">
        <v>0</v>
      </c>
      <c r="AA27">
        <v>0</v>
      </c>
      <c r="AB27">
        <v>4.0590451800250467</v>
      </c>
      <c r="AC27">
        <v>3.0052853715299519</v>
      </c>
      <c r="AD27">
        <v>0</v>
      </c>
      <c r="AE27">
        <v>5.0983608791484025</v>
      </c>
      <c r="AF27">
        <v>5.4919951262784386</v>
      </c>
      <c r="AG27">
        <v>13.534050027134208</v>
      </c>
      <c r="AH27">
        <v>7.2493655536422459</v>
      </c>
      <c r="AI27">
        <v>0</v>
      </c>
      <c r="AJ27">
        <v>0</v>
      </c>
      <c r="AK27">
        <v>16.586646906386974</v>
      </c>
      <c r="AL27">
        <v>0</v>
      </c>
      <c r="AM27">
        <v>0</v>
      </c>
      <c r="AN27">
        <v>0.59756830400751404</v>
      </c>
      <c r="AO27">
        <v>0</v>
      </c>
      <c r="AP27">
        <v>0.35359900688791479</v>
      </c>
      <c r="AQ27">
        <v>0</v>
      </c>
      <c r="AR27">
        <v>0.84650288791484019</v>
      </c>
      <c r="AS27">
        <v>2.2691798259236067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24.282893360921712</v>
      </c>
      <c r="BB27">
        <f t="shared" si="0"/>
        <v>556.64756981902462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9.3508402368012451</v>
      </c>
      <c r="L28">
        <v>316.96105771084757</v>
      </c>
      <c r="M28">
        <v>27.770217510545447</v>
      </c>
      <c r="N28">
        <v>35.78891250960617</v>
      </c>
      <c r="O28">
        <v>0</v>
      </c>
      <c r="P28">
        <v>37.172784791538682</v>
      </c>
      <c r="Q28">
        <v>6.6087721029698843</v>
      </c>
      <c r="R28">
        <v>10.401085834822975</v>
      </c>
      <c r="S28">
        <v>7.9883859303989322</v>
      </c>
      <c r="T28">
        <v>0</v>
      </c>
      <c r="U28">
        <v>21.407357821611363</v>
      </c>
      <c r="V28">
        <v>5.9984330197948834</v>
      </c>
      <c r="W28">
        <v>13.03523205595873</v>
      </c>
      <c r="X28">
        <v>30.160681512708944</v>
      </c>
      <c r="Y28">
        <v>0</v>
      </c>
      <c r="Z28">
        <v>0.33737433938634942</v>
      </c>
      <c r="AA28">
        <v>0</v>
      </c>
      <c r="AB28">
        <v>4.0590451800250467</v>
      </c>
      <c r="AC28">
        <v>3.0052853715299519</v>
      </c>
      <c r="AD28">
        <v>2.7058124608641196</v>
      </c>
      <c r="AE28">
        <v>5.0983608791484025</v>
      </c>
      <c r="AF28">
        <v>5.4919951262784386</v>
      </c>
      <c r="AG28">
        <v>13.534050027134208</v>
      </c>
      <c r="AH28">
        <v>14.498731107284492</v>
      </c>
      <c r="AI28">
        <v>0</v>
      </c>
      <c r="AJ28">
        <v>0</v>
      </c>
      <c r="AK28">
        <v>16.586646906386974</v>
      </c>
      <c r="AL28">
        <v>0</v>
      </c>
      <c r="AM28">
        <v>0</v>
      </c>
      <c r="AN28">
        <v>0.59756830400751404</v>
      </c>
      <c r="AO28">
        <v>0</v>
      </c>
      <c r="AP28">
        <v>0.35359900688791479</v>
      </c>
      <c r="AQ28">
        <v>9.4186822091421405</v>
      </c>
      <c r="AR28">
        <v>0.84650288791484019</v>
      </c>
      <c r="AS28">
        <v>2.2691798259236067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25.140467657185837</v>
      </c>
      <c r="BB28">
        <f t="shared" si="0"/>
        <v>576.30612701233281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9.3508402368012451</v>
      </c>
      <c r="L29">
        <v>316.76277100473578</v>
      </c>
      <c r="M29">
        <v>27.770217510545447</v>
      </c>
      <c r="N29">
        <v>35.78891250960617</v>
      </c>
      <c r="O29">
        <v>0</v>
      </c>
      <c r="P29">
        <v>37.172784791538682</v>
      </c>
      <c r="Q29">
        <v>6.6076768714341814</v>
      </c>
      <c r="R29">
        <v>10.401085834822975</v>
      </c>
      <c r="S29">
        <v>7.9928788865562472</v>
      </c>
      <c r="T29">
        <v>0</v>
      </c>
      <c r="U29">
        <v>21.407357821611363</v>
      </c>
      <c r="V29">
        <v>5.9984330197948834</v>
      </c>
      <c r="W29">
        <v>13.03523205595873</v>
      </c>
      <c r="X29">
        <v>30.160681512708944</v>
      </c>
      <c r="Y29">
        <v>0</v>
      </c>
      <c r="Z29">
        <v>2.1929332060112707</v>
      </c>
      <c r="AA29">
        <v>0</v>
      </c>
      <c r="AB29">
        <v>4.0590451800250467</v>
      </c>
      <c r="AC29">
        <v>3.0052853715299519</v>
      </c>
      <c r="AD29">
        <v>5.3296308703819655</v>
      </c>
      <c r="AE29">
        <v>10.19672207117512</v>
      </c>
      <c r="AF29">
        <v>5.4919951262784386</v>
      </c>
      <c r="AG29">
        <v>13.534050027134208</v>
      </c>
      <c r="AH29">
        <v>21.748096660926734</v>
      </c>
      <c r="AI29">
        <v>0</v>
      </c>
      <c r="AJ29">
        <v>0</v>
      </c>
      <c r="AK29">
        <v>16.586646906386974</v>
      </c>
      <c r="AL29">
        <v>0</v>
      </c>
      <c r="AM29">
        <v>0</v>
      </c>
      <c r="AN29">
        <v>0.59756830400751404</v>
      </c>
      <c r="AO29">
        <v>0</v>
      </c>
      <c r="AP29">
        <v>0.35359900688791479</v>
      </c>
      <c r="AQ29">
        <v>14.128023313713211</v>
      </c>
      <c r="AR29">
        <v>0.84650288791484019</v>
      </c>
      <c r="AS29">
        <v>2.2691798259236067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26.032544704042373</v>
      </c>
      <c r="BB29">
        <f t="shared" si="0"/>
        <v>596.75560611036894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316.76277100473578</v>
      </c>
      <c r="M30">
        <v>27.770217510545447</v>
      </c>
      <c r="N30">
        <v>35.78891250960617</v>
      </c>
      <c r="O30">
        <v>0</v>
      </c>
      <c r="P30">
        <v>37.172784791538682</v>
      </c>
      <c r="Q30">
        <v>6.6076768714341814</v>
      </c>
      <c r="R30">
        <v>10.401085834822975</v>
      </c>
      <c r="S30">
        <v>7.9928788865562472</v>
      </c>
      <c r="T30">
        <v>0</v>
      </c>
      <c r="U30">
        <v>21.407357821611363</v>
      </c>
      <c r="V30">
        <v>5.9984330197948834</v>
      </c>
      <c r="W30">
        <v>13.03523205595873</v>
      </c>
      <c r="X30">
        <v>30.160681512708944</v>
      </c>
      <c r="Y30">
        <v>0</v>
      </c>
      <c r="Z30">
        <v>4.0147546386975579</v>
      </c>
      <c r="AA30">
        <v>1.1630214230849509</v>
      </c>
      <c r="AB30">
        <v>8.1595090262993111</v>
      </c>
      <c r="AC30">
        <v>6.0165019772490087</v>
      </c>
      <c r="AD30">
        <v>5.6576080150281767</v>
      </c>
      <c r="AE30">
        <v>15.34288011876435</v>
      </c>
      <c r="AF30">
        <v>5.4919951262784386</v>
      </c>
      <c r="AG30">
        <v>13.534050027134208</v>
      </c>
      <c r="AH30">
        <v>28.997462214568984</v>
      </c>
      <c r="AI30">
        <v>1.1859370882905447</v>
      </c>
      <c r="AJ30">
        <v>0</v>
      </c>
      <c r="AK30">
        <v>16.586646906386974</v>
      </c>
      <c r="AL30">
        <v>0</v>
      </c>
      <c r="AM30">
        <v>1.6206559068044246</v>
      </c>
      <c r="AN30">
        <v>0.59756830400751404</v>
      </c>
      <c r="AO30">
        <v>0</v>
      </c>
      <c r="AP30">
        <v>0.35359900688791479</v>
      </c>
      <c r="AQ30">
        <v>19.386787485076184</v>
      </c>
      <c r="AR30">
        <v>0.84650288791484019</v>
      </c>
      <c r="AS30">
        <v>2.2691798259236067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27.323553639042565</v>
      </c>
      <c r="BB30">
        <f t="shared" si="0"/>
        <v>626.34997839546907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316.76277100473578</v>
      </c>
      <c r="M31">
        <v>27.770217510545447</v>
      </c>
      <c r="N31">
        <v>35.78891250960617</v>
      </c>
      <c r="O31">
        <v>0</v>
      </c>
      <c r="P31">
        <v>37.172784791538682</v>
      </c>
      <c r="Q31">
        <v>6.6076768714341814</v>
      </c>
      <c r="R31">
        <v>10.401085834822975</v>
      </c>
      <c r="S31">
        <v>7.9928788865562472</v>
      </c>
      <c r="T31">
        <v>0</v>
      </c>
      <c r="U31">
        <v>21.407357821611363</v>
      </c>
      <c r="V31">
        <v>5.9984330197948834</v>
      </c>
      <c r="W31">
        <v>13.03523205595873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8.4864123356293053</v>
      </c>
      <c r="AE31">
        <v>15.347659960759756</v>
      </c>
      <c r="AF31">
        <v>6.2242613521185559</v>
      </c>
      <c r="AG31">
        <v>13.534050027134208</v>
      </c>
      <c r="AH31">
        <v>36.246827768211226</v>
      </c>
      <c r="AI31">
        <v>5.1390610288040079</v>
      </c>
      <c r="AJ31">
        <v>0</v>
      </c>
      <c r="AK31">
        <v>16.586646906386974</v>
      </c>
      <c r="AL31">
        <v>0</v>
      </c>
      <c r="AM31">
        <v>3.2661175685660613</v>
      </c>
      <c r="AN31">
        <v>0.59756830400751404</v>
      </c>
      <c r="AO31">
        <v>0</v>
      </c>
      <c r="AP31">
        <v>0.35359900688791479</v>
      </c>
      <c r="AQ31">
        <v>19.386787485076184</v>
      </c>
      <c r="AR31">
        <v>0.84650288791484019</v>
      </c>
      <c r="AS31">
        <v>2.2691798259236067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28.190706820841598</v>
      </c>
      <c r="BB31">
        <f t="shared" si="0"/>
        <v>646.22811664426911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316.76277100473578</v>
      </c>
      <c r="M32">
        <v>27.770217510545447</v>
      </c>
      <c r="N32">
        <v>35.78891250960617</v>
      </c>
      <c r="O32">
        <v>0</v>
      </c>
      <c r="P32">
        <v>37.172784791538682</v>
      </c>
      <c r="Q32">
        <v>6.6076768714341814</v>
      </c>
      <c r="R32">
        <v>10.401085834822975</v>
      </c>
      <c r="S32">
        <v>7.9928788865562472</v>
      </c>
      <c r="T32">
        <v>0</v>
      </c>
      <c r="U32">
        <v>21.407357821611363</v>
      </c>
      <c r="V32">
        <v>5.9984330197948834</v>
      </c>
      <c r="W32">
        <v>13.03523205595873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6.0165019772490087</v>
      </c>
      <c r="AD32">
        <v>8.4864123356293053</v>
      </c>
      <c r="AE32">
        <v>15.347659960759756</v>
      </c>
      <c r="AF32">
        <v>6.2242613521185559</v>
      </c>
      <c r="AG32">
        <v>13.534050027134208</v>
      </c>
      <c r="AH32">
        <v>36.246827768211226</v>
      </c>
      <c r="AI32">
        <v>5.1390610288040079</v>
      </c>
      <c r="AJ32">
        <v>0</v>
      </c>
      <c r="AK32">
        <v>16.586646906386974</v>
      </c>
      <c r="AL32">
        <v>0</v>
      </c>
      <c r="AM32">
        <v>4.9115795433103733</v>
      </c>
      <c r="AN32">
        <v>0.59756830400751404</v>
      </c>
      <c r="AO32">
        <v>0</v>
      </c>
      <c r="AP32">
        <v>0.35359900688791479</v>
      </c>
      <c r="AQ32">
        <v>19.386787485076184</v>
      </c>
      <c r="AR32">
        <v>2.031607059069088</v>
      </c>
      <c r="AS32">
        <v>2.2691798259236067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28.440850244999016</v>
      </c>
      <c r="BB32">
        <f t="shared" si="0"/>
        <v>651.96226566406892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316.76277100473578</v>
      </c>
      <c r="M33">
        <v>27.770217510545447</v>
      </c>
      <c r="N33">
        <v>35.78891250960617</v>
      </c>
      <c r="O33">
        <v>0</v>
      </c>
      <c r="P33">
        <v>37.172784791538682</v>
      </c>
      <c r="Q33">
        <v>6.6076768714341814</v>
      </c>
      <c r="R33">
        <v>10.401085834822975</v>
      </c>
      <c r="S33">
        <v>7.9928788865562472</v>
      </c>
      <c r="T33">
        <v>0</v>
      </c>
      <c r="U33">
        <v>21.407357821611363</v>
      </c>
      <c r="V33">
        <v>5.9984330197948834</v>
      </c>
      <c r="W33">
        <v>13.03523205595873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6.0165019772490087</v>
      </c>
      <c r="AD33">
        <v>8.4864123356293053</v>
      </c>
      <c r="AE33">
        <v>15.347659960759756</v>
      </c>
      <c r="AF33">
        <v>6.2242613521185559</v>
      </c>
      <c r="AG33">
        <v>13.534050027134208</v>
      </c>
      <c r="AH33">
        <v>36.246827768211226</v>
      </c>
      <c r="AI33">
        <v>5.1390610288040079</v>
      </c>
      <c r="AJ33">
        <v>0</v>
      </c>
      <c r="AK33">
        <v>16.586646906386974</v>
      </c>
      <c r="AL33">
        <v>0</v>
      </c>
      <c r="AM33">
        <v>4.9115795433103733</v>
      </c>
      <c r="AN33">
        <v>0.59756830400751404</v>
      </c>
      <c r="AO33">
        <v>0</v>
      </c>
      <c r="AP33">
        <v>0.35359900688791479</v>
      </c>
      <c r="AQ33">
        <v>19.386787485076184</v>
      </c>
      <c r="AR33">
        <v>2.031607059069088</v>
      </c>
      <c r="AS33">
        <v>2.2691798259236067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28.440850244999016</v>
      </c>
      <c r="BB33">
        <f t="shared" si="0"/>
        <v>651.96226566406892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9.9968691296180339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316.76277100473578</v>
      </c>
      <c r="M34">
        <v>27.770217510545447</v>
      </c>
      <c r="N34">
        <v>35.78891250960617</v>
      </c>
      <c r="O34">
        <v>0</v>
      </c>
      <c r="P34">
        <v>37.172784791538682</v>
      </c>
      <c r="Q34">
        <v>6.6076768714341814</v>
      </c>
      <c r="R34">
        <v>10.401085834822975</v>
      </c>
      <c r="S34">
        <v>7.9928788865562472</v>
      </c>
      <c r="T34">
        <v>0</v>
      </c>
      <c r="U34">
        <v>21.407357821611363</v>
      </c>
      <c r="V34">
        <v>5.9984330197948834</v>
      </c>
      <c r="W34">
        <v>13.03523205595873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6.0165019772490087</v>
      </c>
      <c r="AD34">
        <v>8.4864123356293053</v>
      </c>
      <c r="AE34">
        <v>15.347659960759756</v>
      </c>
      <c r="AF34">
        <v>6.2242613521185559</v>
      </c>
      <c r="AG34">
        <v>13.534050027134208</v>
      </c>
      <c r="AH34">
        <v>36.246827768211226</v>
      </c>
      <c r="AI34">
        <v>5.1390610288040079</v>
      </c>
      <c r="AJ34">
        <v>0</v>
      </c>
      <c r="AK34">
        <v>16.586646906386974</v>
      </c>
      <c r="AL34">
        <v>0</v>
      </c>
      <c r="AM34">
        <v>4.9115795433103733</v>
      </c>
      <c r="AN34">
        <v>0.59756830400751404</v>
      </c>
      <c r="AO34">
        <v>0</v>
      </c>
      <c r="AP34">
        <v>0.35359900688791479</v>
      </c>
      <c r="AQ34">
        <v>19.386787485076184</v>
      </c>
      <c r="AR34">
        <v>2.031607059069088</v>
      </c>
      <c r="AS34">
        <v>2.2691798259236067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28.858719374617049</v>
      </c>
      <c r="BB34">
        <f t="shared" si="0"/>
        <v>661.54126566406899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9.9968691296180339</v>
      </c>
      <c r="G35">
        <v>0</v>
      </c>
      <c r="H35">
        <v>0</v>
      </c>
      <c r="I35">
        <v>0</v>
      </c>
      <c r="J35">
        <v>0</v>
      </c>
      <c r="K35">
        <v>9.3508402368012451</v>
      </c>
      <c r="L35">
        <v>316.76277100473578</v>
      </c>
      <c r="M35">
        <v>27.770217510545447</v>
      </c>
      <c r="N35">
        <v>35.78891250960617</v>
      </c>
      <c r="O35">
        <v>0</v>
      </c>
      <c r="P35">
        <v>37.172784791538682</v>
      </c>
      <c r="Q35">
        <v>6.6076768714341814</v>
      </c>
      <c r="R35">
        <v>10.438429062730613</v>
      </c>
      <c r="S35">
        <v>7.9928788865562472</v>
      </c>
      <c r="T35">
        <v>0</v>
      </c>
      <c r="U35">
        <v>21.407357821611363</v>
      </c>
      <c r="V35">
        <v>5.9984330197948834</v>
      </c>
      <c r="W35">
        <v>13.03523205595873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6.0165019772490087</v>
      </c>
      <c r="AD35">
        <v>8.4864123356293053</v>
      </c>
      <c r="AE35">
        <v>15.347659960759756</v>
      </c>
      <c r="AF35">
        <v>6.2242613521185559</v>
      </c>
      <c r="AG35">
        <v>13.534050027134208</v>
      </c>
      <c r="AH35">
        <v>36.246827768211226</v>
      </c>
      <c r="AI35">
        <v>5.1390610288040079</v>
      </c>
      <c r="AJ35">
        <v>0</v>
      </c>
      <c r="AK35">
        <v>16.586646906386974</v>
      </c>
      <c r="AL35">
        <v>0</v>
      </c>
      <c r="AM35">
        <v>3.2661175685660613</v>
      </c>
      <c r="AN35">
        <v>0.59756830400751404</v>
      </c>
      <c r="AO35">
        <v>0</v>
      </c>
      <c r="AP35">
        <v>0.35359900688791479</v>
      </c>
      <c r="AQ35">
        <v>19.386787485076184</v>
      </c>
      <c r="AR35">
        <v>8.4650288791484023</v>
      </c>
      <c r="AS35">
        <v>2.2691798259236067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29.060417043078591</v>
      </c>
      <c r="BB35">
        <f t="shared" si="0"/>
        <v>666.16487106885006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9.9968691296180339</v>
      </c>
      <c r="G36">
        <v>0</v>
      </c>
      <c r="H36">
        <v>0</v>
      </c>
      <c r="I36">
        <v>0</v>
      </c>
      <c r="J36">
        <v>0</v>
      </c>
      <c r="K36">
        <v>9.3508402368012451</v>
      </c>
      <c r="L36">
        <v>316.76277100473578</v>
      </c>
      <c r="M36">
        <v>27.770217510545447</v>
      </c>
      <c r="N36">
        <v>35.78891250960617</v>
      </c>
      <c r="O36">
        <v>0</v>
      </c>
      <c r="P36">
        <v>37.172784791538682</v>
      </c>
      <c r="Q36">
        <v>6.6076768714341814</v>
      </c>
      <c r="R36">
        <v>10.438429062730613</v>
      </c>
      <c r="S36">
        <v>7.9928788865562472</v>
      </c>
      <c r="T36">
        <v>0</v>
      </c>
      <c r="U36">
        <v>21.407357821611363</v>
      </c>
      <c r="V36">
        <v>5.9984330197948834</v>
      </c>
      <c r="W36">
        <v>13.03523205595873</v>
      </c>
      <c r="X36">
        <v>30.160681512708944</v>
      </c>
      <c r="Y36">
        <v>0</v>
      </c>
      <c r="Z36">
        <v>4.0201526153203924</v>
      </c>
      <c r="AA36">
        <v>5.4516624604466708</v>
      </c>
      <c r="AB36">
        <v>8.1843603506574816</v>
      </c>
      <c r="AC36">
        <v>6.0165019772490087</v>
      </c>
      <c r="AD36">
        <v>8.4864123356293053</v>
      </c>
      <c r="AE36">
        <v>15.347659960759756</v>
      </c>
      <c r="AF36">
        <v>6.2242613521185559</v>
      </c>
      <c r="AG36">
        <v>13.534050027134208</v>
      </c>
      <c r="AH36">
        <v>36.246827768211226</v>
      </c>
      <c r="AI36">
        <v>5.1390610288040079</v>
      </c>
      <c r="AJ36">
        <v>0</v>
      </c>
      <c r="AK36">
        <v>16.586646906386974</v>
      </c>
      <c r="AL36">
        <v>0</v>
      </c>
      <c r="AM36">
        <v>1.6371932854310163</v>
      </c>
      <c r="AN36">
        <v>0.59756830400751404</v>
      </c>
      <c r="AO36">
        <v>0</v>
      </c>
      <c r="AP36">
        <v>0.35359900688791479</v>
      </c>
      <c r="AQ36">
        <v>19.386787485076184</v>
      </c>
      <c r="AR36">
        <v>8.4650288791484023</v>
      </c>
      <c r="AS36">
        <v>2.2691798259236067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28.859975587682367</v>
      </c>
      <c r="BB36">
        <f t="shared" si="0"/>
        <v>661.5700623951501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9.9968691296180339</v>
      </c>
      <c r="G37">
        <v>0</v>
      </c>
      <c r="H37">
        <v>0</v>
      </c>
      <c r="I37">
        <v>0</v>
      </c>
      <c r="J37">
        <v>0</v>
      </c>
      <c r="K37">
        <v>9.3508402368012451</v>
      </c>
      <c r="L37">
        <v>288.28476258589876</v>
      </c>
      <c r="M37">
        <v>27.770217510545447</v>
      </c>
      <c r="N37">
        <v>35.78891250960617</v>
      </c>
      <c r="O37">
        <v>0</v>
      </c>
      <c r="P37">
        <v>37.172784791538682</v>
      </c>
      <c r="Q37">
        <v>6.6076768714341814</v>
      </c>
      <c r="R37">
        <v>10.438429062730613</v>
      </c>
      <c r="S37">
        <v>7.9928788865562472</v>
      </c>
      <c r="T37">
        <v>0</v>
      </c>
      <c r="U37">
        <v>21.407357821611363</v>
      </c>
      <c r="V37">
        <v>5.9984330197948834</v>
      </c>
      <c r="W37">
        <v>13.03523205595873</v>
      </c>
      <c r="X37">
        <v>30.160681512708944</v>
      </c>
      <c r="Y37">
        <v>0</v>
      </c>
      <c r="Z37">
        <v>2.1929332060112707</v>
      </c>
      <c r="AA37">
        <v>1.1630214230849509</v>
      </c>
      <c r="AB37">
        <v>8.1595090262993111</v>
      </c>
      <c r="AC37">
        <v>6.0165019772490087</v>
      </c>
      <c r="AD37">
        <v>5.6576080150281767</v>
      </c>
      <c r="AE37">
        <v>10.19672207117512</v>
      </c>
      <c r="AF37">
        <v>2.7459977198914629</v>
      </c>
      <c r="AG37">
        <v>13.534050027134208</v>
      </c>
      <c r="AH37">
        <v>28.997462214568984</v>
      </c>
      <c r="AI37">
        <v>1.1859370882905447</v>
      </c>
      <c r="AJ37">
        <v>0</v>
      </c>
      <c r="AK37">
        <v>16.586646906386974</v>
      </c>
      <c r="AL37">
        <v>0</v>
      </c>
      <c r="AM37">
        <v>0</v>
      </c>
      <c r="AN37">
        <v>0.59756830400751404</v>
      </c>
      <c r="AO37">
        <v>0</v>
      </c>
      <c r="AP37">
        <v>0.35359900688791479</v>
      </c>
      <c r="AQ37">
        <v>19.386787485076184</v>
      </c>
      <c r="AR37">
        <v>1.015803529534544</v>
      </c>
      <c r="AS37">
        <v>2.2691798259236067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26.08589207973251</v>
      </c>
      <c r="BB37">
        <f t="shared" si="0"/>
        <v>597.97851174162042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9.9968691296180339</v>
      </c>
      <c r="G38">
        <v>0</v>
      </c>
      <c r="H38">
        <v>0</v>
      </c>
      <c r="I38">
        <v>0</v>
      </c>
      <c r="J38">
        <v>0</v>
      </c>
      <c r="K38">
        <v>9.3508402368012451</v>
      </c>
      <c r="L38">
        <v>288.28476258589876</v>
      </c>
      <c r="M38">
        <v>27.770217510545447</v>
      </c>
      <c r="N38">
        <v>35.78891250960617</v>
      </c>
      <c r="O38">
        <v>0</v>
      </c>
      <c r="P38">
        <v>37.172784791538682</v>
      </c>
      <c r="Q38">
        <v>6.6076768714341814</v>
      </c>
      <c r="R38">
        <v>10.438429062730613</v>
      </c>
      <c r="S38">
        <v>7.9928788865562472</v>
      </c>
      <c r="T38">
        <v>0</v>
      </c>
      <c r="U38">
        <v>21.407357821611363</v>
      </c>
      <c r="V38">
        <v>5.9984330197948834</v>
      </c>
      <c r="W38">
        <v>13.03523205595873</v>
      </c>
      <c r="X38">
        <v>30.160681512708944</v>
      </c>
      <c r="Y38">
        <v>0</v>
      </c>
      <c r="Z38">
        <v>0.33737433938634942</v>
      </c>
      <c r="AA38">
        <v>0</v>
      </c>
      <c r="AB38">
        <v>4.0590451800250467</v>
      </c>
      <c r="AC38">
        <v>3.0052853715299519</v>
      </c>
      <c r="AD38">
        <v>2.8288040075140883</v>
      </c>
      <c r="AE38">
        <v>10.19672207117512</v>
      </c>
      <c r="AF38">
        <v>2.7459977198914629</v>
      </c>
      <c r="AG38">
        <v>13.534050027134208</v>
      </c>
      <c r="AH38">
        <v>21.660047840221246</v>
      </c>
      <c r="AI38">
        <v>0</v>
      </c>
      <c r="AJ38">
        <v>0</v>
      </c>
      <c r="AK38">
        <v>16.586646906386974</v>
      </c>
      <c r="AL38">
        <v>0</v>
      </c>
      <c r="AM38">
        <v>0</v>
      </c>
      <c r="AN38">
        <v>0.59756830400751404</v>
      </c>
      <c r="AO38">
        <v>0</v>
      </c>
      <c r="AP38">
        <v>0.35359900688791479</v>
      </c>
      <c r="AQ38">
        <v>19.386787485076184</v>
      </c>
      <c r="AR38">
        <v>1.015803529534544</v>
      </c>
      <c r="AS38">
        <v>2.2691798259236067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25.187927082076946</v>
      </c>
      <c r="BB38">
        <f t="shared" si="0"/>
        <v>577.39406052742049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9.9968691296180339</v>
      </c>
      <c r="G39">
        <v>0</v>
      </c>
      <c r="H39">
        <v>0</v>
      </c>
      <c r="I39">
        <v>0</v>
      </c>
      <c r="J39">
        <v>0</v>
      </c>
      <c r="K39">
        <v>9.3508402368012451</v>
      </c>
      <c r="L39">
        <v>288.28476258589876</v>
      </c>
      <c r="M39">
        <v>27.770217510545447</v>
      </c>
      <c r="N39">
        <v>35.78891250960617</v>
      </c>
      <c r="O39">
        <v>0</v>
      </c>
      <c r="P39">
        <v>37.172784791538682</v>
      </c>
      <c r="Q39">
        <v>6.6076768714341814</v>
      </c>
      <c r="R39">
        <v>10.438429062730613</v>
      </c>
      <c r="S39">
        <v>7.9928788865562472</v>
      </c>
      <c r="T39">
        <v>0</v>
      </c>
      <c r="U39">
        <v>21.407357821611363</v>
      </c>
      <c r="V39">
        <v>5.9984330197948834</v>
      </c>
      <c r="W39">
        <v>13.03523205595873</v>
      </c>
      <c r="X39">
        <v>30.160681512708944</v>
      </c>
      <c r="Y39">
        <v>0</v>
      </c>
      <c r="Z39">
        <v>0</v>
      </c>
      <c r="AA39">
        <v>0</v>
      </c>
      <c r="AB39">
        <v>0</v>
      </c>
      <c r="AC39">
        <v>3.0052853715299519</v>
      </c>
      <c r="AD39">
        <v>0</v>
      </c>
      <c r="AE39">
        <v>5.0983608791484025</v>
      </c>
      <c r="AF39">
        <v>2.7459977198914629</v>
      </c>
      <c r="AG39">
        <v>13.534050027134208</v>
      </c>
      <c r="AH39">
        <v>13.794339287205176</v>
      </c>
      <c r="AI39">
        <v>0</v>
      </c>
      <c r="AJ39">
        <v>0</v>
      </c>
      <c r="AK39">
        <v>16.586646906386974</v>
      </c>
      <c r="AL39">
        <v>0</v>
      </c>
      <c r="AM39">
        <v>0</v>
      </c>
      <c r="AN39">
        <v>0.59756830400751404</v>
      </c>
      <c r="AO39">
        <v>0</v>
      </c>
      <c r="AP39">
        <v>1.7287062558964725</v>
      </c>
      <c r="AQ39">
        <v>19.386787485076184</v>
      </c>
      <c r="AR39">
        <v>1.015803529534544</v>
      </c>
      <c r="AS39">
        <v>2.2691798259236067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24.40149410631723</v>
      </c>
      <c r="BB39">
        <f t="shared" si="0"/>
        <v>559.36630748022037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9.9968691296180339</v>
      </c>
      <c r="G40">
        <v>0</v>
      </c>
      <c r="H40">
        <v>0</v>
      </c>
      <c r="I40">
        <v>0</v>
      </c>
      <c r="J40">
        <v>0</v>
      </c>
      <c r="K40">
        <v>9.3508402368012451</v>
      </c>
      <c r="L40">
        <v>288.28476258589876</v>
      </c>
      <c r="M40">
        <v>27.770217510545447</v>
      </c>
      <c r="N40">
        <v>35.78891250960617</v>
      </c>
      <c r="O40">
        <v>0</v>
      </c>
      <c r="P40">
        <v>37.172784791538682</v>
      </c>
      <c r="Q40">
        <v>6.6076768714341814</v>
      </c>
      <c r="R40">
        <v>10.438429062730613</v>
      </c>
      <c r="S40">
        <v>7.9928788865562472</v>
      </c>
      <c r="T40">
        <v>0</v>
      </c>
      <c r="U40">
        <v>21.407357821611363</v>
      </c>
      <c r="V40">
        <v>5.9984330197948834</v>
      </c>
      <c r="W40">
        <v>13.03523205595873</v>
      </c>
      <c r="X40">
        <v>30.160681512708944</v>
      </c>
      <c r="Y40">
        <v>0</v>
      </c>
      <c r="Z40">
        <v>0</v>
      </c>
      <c r="AA40">
        <v>0</v>
      </c>
      <c r="AB40">
        <v>0</v>
      </c>
      <c r="AC40">
        <v>3.0052853715299519</v>
      </c>
      <c r="AD40">
        <v>0</v>
      </c>
      <c r="AE40">
        <v>5.0983608791484025</v>
      </c>
      <c r="AF40">
        <v>2.7459977198914629</v>
      </c>
      <c r="AG40">
        <v>13.534050027134208</v>
      </c>
      <c r="AH40">
        <v>5.869931624921727</v>
      </c>
      <c r="AI40">
        <v>0</v>
      </c>
      <c r="AJ40">
        <v>0</v>
      </c>
      <c r="AK40">
        <v>16.586646906386974</v>
      </c>
      <c r="AL40">
        <v>0</v>
      </c>
      <c r="AM40">
        <v>0</v>
      </c>
      <c r="AN40">
        <v>0.59756830400751404</v>
      </c>
      <c r="AO40">
        <v>0</v>
      </c>
      <c r="AP40">
        <v>1.7287062558964725</v>
      </c>
      <c r="AQ40">
        <v>19.386787485076184</v>
      </c>
      <c r="AR40">
        <v>1.015803529534544</v>
      </c>
      <c r="AS40">
        <v>2.2691798259236067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24.070253866033781</v>
      </c>
      <c r="BB40">
        <f t="shared" si="0"/>
        <v>551.77314005822041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9.9968691296180339</v>
      </c>
      <c r="G41">
        <v>0</v>
      </c>
      <c r="H41">
        <v>0</v>
      </c>
      <c r="I41">
        <v>0</v>
      </c>
      <c r="J41">
        <v>0</v>
      </c>
      <c r="K41">
        <v>9.3508402368012451</v>
      </c>
      <c r="L41">
        <v>288.28476258589876</v>
      </c>
      <c r="M41">
        <v>27.770217510545447</v>
      </c>
      <c r="N41">
        <v>35.78891250960617</v>
      </c>
      <c r="O41">
        <v>0</v>
      </c>
      <c r="P41">
        <v>37.172784791538682</v>
      </c>
      <c r="Q41">
        <v>6.6076768714341814</v>
      </c>
      <c r="R41">
        <v>10.438429062730613</v>
      </c>
      <c r="S41">
        <v>7.9928788865562472</v>
      </c>
      <c r="T41">
        <v>0</v>
      </c>
      <c r="U41">
        <v>21.407357821611363</v>
      </c>
      <c r="V41">
        <v>5.9984330197948834</v>
      </c>
      <c r="W41">
        <v>13.03523205595873</v>
      </c>
      <c r="X41">
        <v>30.160681512708944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2.3101949102483821</v>
      </c>
      <c r="AF41">
        <v>2.7459977198914629</v>
      </c>
      <c r="AG41">
        <v>13.534050027134208</v>
      </c>
      <c r="AH41">
        <v>0</v>
      </c>
      <c r="AI41">
        <v>0</v>
      </c>
      <c r="AJ41">
        <v>0</v>
      </c>
      <c r="AK41">
        <v>16.586646906386974</v>
      </c>
      <c r="AL41">
        <v>0</v>
      </c>
      <c r="AM41">
        <v>0</v>
      </c>
      <c r="AN41">
        <v>0.59756830400751404</v>
      </c>
      <c r="AO41">
        <v>0</v>
      </c>
      <c r="AP41">
        <v>1.7287062558964725</v>
      </c>
      <c r="AQ41">
        <v>19.386787485076184</v>
      </c>
      <c r="AR41">
        <v>2.031607059069088</v>
      </c>
      <c r="AS41">
        <v>2.2691798259236067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23.625185045616625</v>
      </c>
      <c r="BB41">
        <f t="shared" si="0"/>
        <v>541.57062944282052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9.9968691296180339</v>
      </c>
      <c r="G42">
        <v>0</v>
      </c>
      <c r="H42">
        <v>0</v>
      </c>
      <c r="I42">
        <v>0</v>
      </c>
      <c r="J42">
        <v>0</v>
      </c>
      <c r="K42">
        <v>9.3508402368012451</v>
      </c>
      <c r="L42">
        <v>288.28476258589876</v>
      </c>
      <c r="M42">
        <v>27.770217510545447</v>
      </c>
      <c r="N42">
        <v>35.78891250960617</v>
      </c>
      <c r="O42">
        <v>0</v>
      </c>
      <c r="P42">
        <v>37.172784791538682</v>
      </c>
      <c r="Q42">
        <v>6.6076768714341814</v>
      </c>
      <c r="R42">
        <v>10.438429062730613</v>
      </c>
      <c r="S42">
        <v>7.9928788865562472</v>
      </c>
      <c r="T42">
        <v>0</v>
      </c>
      <c r="U42">
        <v>21.407357821611363</v>
      </c>
      <c r="V42">
        <v>5.9984330197948834</v>
      </c>
      <c r="W42">
        <v>13.03523205595873</v>
      </c>
      <c r="X42">
        <v>30.160681512708944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2.7459977198914629</v>
      </c>
      <c r="AG42">
        <v>13.534050027134208</v>
      </c>
      <c r="AH42">
        <v>0</v>
      </c>
      <c r="AI42">
        <v>0</v>
      </c>
      <c r="AJ42">
        <v>0</v>
      </c>
      <c r="AK42">
        <v>16.586646906386974</v>
      </c>
      <c r="AL42">
        <v>0</v>
      </c>
      <c r="AM42">
        <v>0</v>
      </c>
      <c r="AN42">
        <v>0.59756830400751404</v>
      </c>
      <c r="AO42">
        <v>0</v>
      </c>
      <c r="AP42">
        <v>1.7287062558964725</v>
      </c>
      <c r="AQ42">
        <v>19.386787485076184</v>
      </c>
      <c r="AR42">
        <v>8.4650288791484023</v>
      </c>
      <c r="AS42">
        <v>2.2691798259236067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23.797535930447559</v>
      </c>
      <c r="BB42">
        <f t="shared" si="0"/>
        <v>545.52150546782048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0.75733876017532875</v>
      </c>
      <c r="G43">
        <v>0</v>
      </c>
      <c r="H43">
        <v>0</v>
      </c>
      <c r="I43">
        <v>0</v>
      </c>
      <c r="J43">
        <v>0</v>
      </c>
      <c r="K43">
        <v>9.3508402368012451</v>
      </c>
      <c r="L43">
        <v>288.28476258589876</v>
      </c>
      <c r="M43">
        <v>27.770217510545447</v>
      </c>
      <c r="N43">
        <v>35.78891250960617</v>
      </c>
      <c r="O43">
        <v>0</v>
      </c>
      <c r="P43">
        <v>37.172784791538682</v>
      </c>
      <c r="Q43">
        <v>6.6076768714341814</v>
      </c>
      <c r="R43">
        <v>10.438429062730613</v>
      </c>
      <c r="S43">
        <v>7.9928788865562472</v>
      </c>
      <c r="T43">
        <v>0</v>
      </c>
      <c r="U43">
        <v>21.407357821611363</v>
      </c>
      <c r="V43">
        <v>5.9984330197948834</v>
      </c>
      <c r="W43">
        <v>13.03523205595873</v>
      </c>
      <c r="X43">
        <v>30.160681512708944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2.7459977198914629</v>
      </c>
      <c r="AG43">
        <v>13.534050027134208</v>
      </c>
      <c r="AH43">
        <v>0</v>
      </c>
      <c r="AI43">
        <v>0</v>
      </c>
      <c r="AJ43">
        <v>0</v>
      </c>
      <c r="AK43">
        <v>16.586646906386974</v>
      </c>
      <c r="AL43">
        <v>0</v>
      </c>
      <c r="AM43">
        <v>0</v>
      </c>
      <c r="AN43">
        <v>0.59756830400751404</v>
      </c>
      <c r="AO43">
        <v>0</v>
      </c>
      <c r="AP43">
        <v>0.47146534251721978</v>
      </c>
      <c r="AQ43">
        <v>17.954362961177203</v>
      </c>
      <c r="AR43">
        <v>8.4650288791484023</v>
      </c>
      <c r="AS43">
        <v>5.1159690853683992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23.417891336771412</v>
      </c>
      <c r="BB43">
        <f t="shared" si="0"/>
        <v>536.81874351422061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9.3508402368012451</v>
      </c>
      <c r="L44">
        <v>288.28476258589876</v>
      </c>
      <c r="M44">
        <v>27.770217510545447</v>
      </c>
      <c r="N44">
        <v>35.78891250960617</v>
      </c>
      <c r="O44">
        <v>0</v>
      </c>
      <c r="P44">
        <v>37.172784791538682</v>
      </c>
      <c r="Q44">
        <v>6.6076768714341814</v>
      </c>
      <c r="R44">
        <v>10.438429062730613</v>
      </c>
      <c r="S44">
        <v>7.9928788865562472</v>
      </c>
      <c r="T44">
        <v>0</v>
      </c>
      <c r="U44">
        <v>21.407357821611363</v>
      </c>
      <c r="V44">
        <v>5.9984330197948834</v>
      </c>
      <c r="W44">
        <v>13.03523205595873</v>
      </c>
      <c r="X44">
        <v>30.160681512708944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2.7459977198914629</v>
      </c>
      <c r="AG44">
        <v>13.534050027134208</v>
      </c>
      <c r="AH44">
        <v>0</v>
      </c>
      <c r="AI44">
        <v>0</v>
      </c>
      <c r="AJ44">
        <v>0</v>
      </c>
      <c r="AK44">
        <v>16.586646906386974</v>
      </c>
      <c r="AL44">
        <v>0</v>
      </c>
      <c r="AM44">
        <v>0</v>
      </c>
      <c r="AN44">
        <v>0.59756830400751404</v>
      </c>
      <c r="AO44">
        <v>0</v>
      </c>
      <c r="AP44">
        <v>0.47146534251721978</v>
      </c>
      <c r="AQ44">
        <v>14.540090536213734</v>
      </c>
      <c r="AR44">
        <v>1.015803529534544</v>
      </c>
      <c r="AS44">
        <v>5.1159690853683992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22.932140369618761</v>
      </c>
      <c r="BB44">
        <f t="shared" si="0"/>
        <v>525.68365794662054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9.3508402368012451</v>
      </c>
      <c r="L45">
        <v>288.28476258589876</v>
      </c>
      <c r="M45">
        <v>27.770217510545447</v>
      </c>
      <c r="N45">
        <v>35.78891250960617</v>
      </c>
      <c r="O45">
        <v>0</v>
      </c>
      <c r="P45">
        <v>37.172784791538682</v>
      </c>
      <c r="Q45">
        <v>6.6076768714341814</v>
      </c>
      <c r="R45">
        <v>10.438429062730613</v>
      </c>
      <c r="S45">
        <v>7.9928788865562472</v>
      </c>
      <c r="T45">
        <v>0</v>
      </c>
      <c r="U45">
        <v>21.407357821611363</v>
      </c>
      <c r="V45">
        <v>5.9984330197948834</v>
      </c>
      <c r="W45">
        <v>13.03523205595873</v>
      </c>
      <c r="X45">
        <v>30.160681512708944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2.7459977198914629</v>
      </c>
      <c r="AG45">
        <v>13.534050027134208</v>
      </c>
      <c r="AH45">
        <v>0</v>
      </c>
      <c r="AI45">
        <v>0</v>
      </c>
      <c r="AJ45">
        <v>0</v>
      </c>
      <c r="AK45">
        <v>16.586646906386974</v>
      </c>
      <c r="AL45">
        <v>0</v>
      </c>
      <c r="AM45">
        <v>0</v>
      </c>
      <c r="AN45">
        <v>0.59756830400751404</v>
      </c>
      <c r="AO45">
        <v>0</v>
      </c>
      <c r="AP45">
        <v>0.47146534251721978</v>
      </c>
      <c r="AQ45">
        <v>9.693393897724901</v>
      </c>
      <c r="AR45">
        <v>1.015803529534544</v>
      </c>
      <c r="AS45">
        <v>5.1159690853683992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22.729548450129926</v>
      </c>
      <c r="BB45">
        <f t="shared" si="0"/>
        <v>521.03955322762067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288.28476258589876</v>
      </c>
      <c r="M46">
        <v>27.770217510545447</v>
      </c>
      <c r="N46">
        <v>35.78891250960617</v>
      </c>
      <c r="O46">
        <v>0</v>
      </c>
      <c r="P46">
        <v>37.172784791538682</v>
      </c>
      <c r="Q46">
        <v>6.6076768714341814</v>
      </c>
      <c r="R46">
        <v>10.438429062730613</v>
      </c>
      <c r="S46">
        <v>7.9928788865562472</v>
      </c>
      <c r="T46">
        <v>0</v>
      </c>
      <c r="U46">
        <v>21.407357821611363</v>
      </c>
      <c r="V46">
        <v>5.9984330197948834</v>
      </c>
      <c r="W46">
        <v>13.03523205595873</v>
      </c>
      <c r="X46">
        <v>30.160681512708944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13.534050027134208</v>
      </c>
      <c r="AH46">
        <v>0</v>
      </c>
      <c r="AI46">
        <v>0</v>
      </c>
      <c r="AJ46">
        <v>0</v>
      </c>
      <c r="AK46">
        <v>16.586646906386974</v>
      </c>
      <c r="AL46">
        <v>0</v>
      </c>
      <c r="AM46">
        <v>0</v>
      </c>
      <c r="AN46">
        <v>0.59756830400751404</v>
      </c>
      <c r="AO46">
        <v>0</v>
      </c>
      <c r="AP46">
        <v>0.47146534251721978</v>
      </c>
      <c r="AQ46">
        <v>9.693393897724901</v>
      </c>
      <c r="AR46">
        <v>1.015803529534544</v>
      </c>
      <c r="AS46">
        <v>5.1159690853683992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22.729548450129926</v>
      </c>
      <c r="BB46">
        <f t="shared" si="0"/>
        <v>521.03955322762067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288.28476258589876</v>
      </c>
      <c r="M47">
        <v>27.770217510545447</v>
      </c>
      <c r="N47">
        <v>35.78891250960617</v>
      </c>
      <c r="O47">
        <v>0</v>
      </c>
      <c r="P47">
        <v>37.172784791538682</v>
      </c>
      <c r="Q47">
        <v>6.6076768714341814</v>
      </c>
      <c r="R47">
        <v>10.438429062730613</v>
      </c>
      <c r="S47">
        <v>7.9928788865562472</v>
      </c>
      <c r="T47">
        <v>0</v>
      </c>
      <c r="U47">
        <v>21.407357821611363</v>
      </c>
      <c r="V47">
        <v>5.9984330197948834</v>
      </c>
      <c r="W47">
        <v>13.03523205595873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13.534050027134208</v>
      </c>
      <c r="AH47">
        <v>0</v>
      </c>
      <c r="AI47">
        <v>0</v>
      </c>
      <c r="AJ47">
        <v>0</v>
      </c>
      <c r="AK47">
        <v>16.586646906386974</v>
      </c>
      <c r="AL47">
        <v>0</v>
      </c>
      <c r="AM47">
        <v>0</v>
      </c>
      <c r="AN47">
        <v>0.59756830400751404</v>
      </c>
      <c r="AO47">
        <v>0</v>
      </c>
      <c r="AP47">
        <v>0.47146534251721978</v>
      </c>
      <c r="AQ47">
        <v>4.8466969488624505</v>
      </c>
      <c r="AR47">
        <v>1.015803529534544</v>
      </c>
      <c r="AS47">
        <v>5.1159690853683992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22.526956517667475</v>
      </c>
      <c r="BB47">
        <f t="shared" si="0"/>
        <v>516.39544821122058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288.28476258589876</v>
      </c>
      <c r="M48">
        <v>27.770217510545447</v>
      </c>
      <c r="N48">
        <v>35.78891250960617</v>
      </c>
      <c r="O48">
        <v>0</v>
      </c>
      <c r="P48">
        <v>37.172784791538682</v>
      </c>
      <c r="Q48">
        <v>6.6076768714341814</v>
      </c>
      <c r="R48">
        <v>10.438429062730613</v>
      </c>
      <c r="S48">
        <v>7.9928788865562472</v>
      </c>
      <c r="T48">
        <v>0</v>
      </c>
      <c r="U48">
        <v>21.407357821611363</v>
      </c>
      <c r="V48">
        <v>5.9984330197948834</v>
      </c>
      <c r="W48">
        <v>13.03523205595873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13.534050027134208</v>
      </c>
      <c r="AH48">
        <v>0</v>
      </c>
      <c r="AI48">
        <v>0</v>
      </c>
      <c r="AJ48">
        <v>0</v>
      </c>
      <c r="AK48">
        <v>16.586646906386974</v>
      </c>
      <c r="AL48">
        <v>0</v>
      </c>
      <c r="AM48">
        <v>0</v>
      </c>
      <c r="AN48">
        <v>0.59756830400751404</v>
      </c>
      <c r="AO48">
        <v>0</v>
      </c>
      <c r="AP48">
        <v>0.47146534251721978</v>
      </c>
      <c r="AQ48">
        <v>0</v>
      </c>
      <c r="AR48">
        <v>1.015803529534544</v>
      </c>
      <c r="AS48">
        <v>5.1159690853683992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22.324364585205025</v>
      </c>
      <c r="BB48">
        <f t="shared" si="0"/>
        <v>511.75134319482055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288.28476258589876</v>
      </c>
      <c r="M49">
        <v>27.770217510545447</v>
      </c>
      <c r="N49">
        <v>35.78891250960617</v>
      </c>
      <c r="O49">
        <v>0</v>
      </c>
      <c r="P49">
        <v>37.172784791538682</v>
      </c>
      <c r="Q49">
        <v>6.6076768714341814</v>
      </c>
      <c r="R49">
        <v>10.438429062730613</v>
      </c>
      <c r="S49">
        <v>7.9928788865562472</v>
      </c>
      <c r="T49">
        <v>0</v>
      </c>
      <c r="U49">
        <v>21.407357821611363</v>
      </c>
      <c r="V49">
        <v>5.9984330197948834</v>
      </c>
      <c r="W49">
        <v>13.031199058707051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13.534050027134208</v>
      </c>
      <c r="AH49">
        <v>0</v>
      </c>
      <c r="AI49">
        <v>0</v>
      </c>
      <c r="AJ49">
        <v>0</v>
      </c>
      <c r="AK49">
        <v>16.586646906386974</v>
      </c>
      <c r="AL49">
        <v>0</v>
      </c>
      <c r="AM49">
        <v>0</v>
      </c>
      <c r="AN49">
        <v>0.59756830400751404</v>
      </c>
      <c r="AO49">
        <v>0</v>
      </c>
      <c r="AP49">
        <v>0.47146534251721978</v>
      </c>
      <c r="AQ49">
        <v>0</v>
      </c>
      <c r="AR49">
        <v>1.015803529534544</v>
      </c>
      <c r="AS49">
        <v>1.6503124842412857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22.179331559992789</v>
      </c>
      <c r="BB49">
        <f t="shared" si="0"/>
        <v>508.42668662165408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288.28476258589876</v>
      </c>
      <c r="M50">
        <v>27.770217510545447</v>
      </c>
      <c r="N50">
        <v>35.78891250960617</v>
      </c>
      <c r="O50">
        <v>0</v>
      </c>
      <c r="P50">
        <v>37.172784791538682</v>
      </c>
      <c r="Q50">
        <v>6.6076768714341814</v>
      </c>
      <c r="R50">
        <v>10.438429062730613</v>
      </c>
      <c r="S50">
        <v>7.9928788865562472</v>
      </c>
      <c r="T50">
        <v>0</v>
      </c>
      <c r="U50">
        <v>21.407357821611363</v>
      </c>
      <c r="V50">
        <v>5.9984330197948834</v>
      </c>
      <c r="W50">
        <v>13.031199058707051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13.534050027134208</v>
      </c>
      <c r="AH50">
        <v>0</v>
      </c>
      <c r="AI50">
        <v>0</v>
      </c>
      <c r="AJ50">
        <v>0</v>
      </c>
      <c r="AK50">
        <v>16.586646906386974</v>
      </c>
      <c r="AL50">
        <v>0</v>
      </c>
      <c r="AM50">
        <v>0</v>
      </c>
      <c r="AN50">
        <v>0.59756830400751404</v>
      </c>
      <c r="AO50">
        <v>0</v>
      </c>
      <c r="AP50">
        <v>0.47146534251721978</v>
      </c>
      <c r="AQ50">
        <v>0</v>
      </c>
      <c r="AR50">
        <v>1.015803529534544</v>
      </c>
      <c r="AS50">
        <v>1.6503124842412857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22.179331559992789</v>
      </c>
      <c r="BB50">
        <f t="shared" si="0"/>
        <v>508.42668662165408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9.3508402368012451</v>
      </c>
      <c r="L51">
        <v>285.91039323246156</v>
      </c>
      <c r="M51">
        <v>27.770217510545447</v>
      </c>
      <c r="N51">
        <v>35.78891250960617</v>
      </c>
      <c r="O51">
        <v>0</v>
      </c>
      <c r="P51">
        <v>37.172784791538682</v>
      </c>
      <c r="Q51">
        <v>6.6076768714341814</v>
      </c>
      <c r="R51">
        <v>9.9976797633714636</v>
      </c>
      <c r="S51">
        <v>7.9928788865562472</v>
      </c>
      <c r="T51">
        <v>0</v>
      </c>
      <c r="U51">
        <v>21.407357821611363</v>
      </c>
      <c r="V51">
        <v>5.9984330197948834</v>
      </c>
      <c r="W51">
        <v>13.031199058707051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13.534050027134208</v>
      </c>
      <c r="AH51">
        <v>0</v>
      </c>
      <c r="AI51">
        <v>0</v>
      </c>
      <c r="AJ51">
        <v>0</v>
      </c>
      <c r="AK51">
        <v>16.586646906386974</v>
      </c>
      <c r="AL51">
        <v>0</v>
      </c>
      <c r="AM51">
        <v>0</v>
      </c>
      <c r="AN51">
        <v>0.59756830400751404</v>
      </c>
      <c r="AO51">
        <v>0</v>
      </c>
      <c r="AP51">
        <v>0.47146534251721978</v>
      </c>
      <c r="AQ51">
        <v>0</v>
      </c>
      <c r="AR51">
        <v>1.015803529534544</v>
      </c>
      <c r="AS51">
        <v>1.6503124842412857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22.061659600305902</v>
      </c>
      <c r="BB51">
        <f t="shared" si="0"/>
        <v>505.72923992854453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9.3508402368012451</v>
      </c>
      <c r="L52">
        <v>285.91039323246156</v>
      </c>
      <c r="M52">
        <v>27.770217510545447</v>
      </c>
      <c r="N52">
        <v>35.78891250960617</v>
      </c>
      <c r="O52">
        <v>0</v>
      </c>
      <c r="P52">
        <v>37.172784791538682</v>
      </c>
      <c r="Q52">
        <v>6.6076768714341814</v>
      </c>
      <c r="R52">
        <v>9.9976797633714636</v>
      </c>
      <c r="S52">
        <v>7.9928788865562472</v>
      </c>
      <c r="T52">
        <v>0</v>
      </c>
      <c r="U52">
        <v>21.407357821611363</v>
      </c>
      <c r="V52">
        <v>5.9984330197948834</v>
      </c>
      <c r="W52">
        <v>13.031199058707051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13.534050027134208</v>
      </c>
      <c r="AH52">
        <v>0</v>
      </c>
      <c r="AI52">
        <v>0</v>
      </c>
      <c r="AJ52">
        <v>0</v>
      </c>
      <c r="AK52">
        <v>16.586646906386974</v>
      </c>
      <c r="AL52">
        <v>0</v>
      </c>
      <c r="AM52">
        <v>0</v>
      </c>
      <c r="AN52">
        <v>0.59756830400751404</v>
      </c>
      <c r="AO52">
        <v>0</v>
      </c>
      <c r="AP52">
        <v>0.47146534251721978</v>
      </c>
      <c r="AQ52">
        <v>0</v>
      </c>
      <c r="AR52">
        <v>1.015803529534544</v>
      </c>
      <c r="AS52">
        <v>1.6503124842412857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22.061659600305902</v>
      </c>
      <c r="BB52">
        <f t="shared" si="0"/>
        <v>505.72923992854453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9.3508402368012451</v>
      </c>
      <c r="L53">
        <v>285.91039323246156</v>
      </c>
      <c r="M53">
        <v>27.770217510545447</v>
      </c>
      <c r="N53">
        <v>35.78891250960617</v>
      </c>
      <c r="O53">
        <v>0</v>
      </c>
      <c r="P53">
        <v>37.172784791538682</v>
      </c>
      <c r="Q53">
        <v>6.6076768714341814</v>
      </c>
      <c r="R53">
        <v>9.9976797633714636</v>
      </c>
      <c r="S53">
        <v>7.9928788865562472</v>
      </c>
      <c r="T53">
        <v>0</v>
      </c>
      <c r="U53">
        <v>21.407357821611363</v>
      </c>
      <c r="V53">
        <v>5.9984330197948834</v>
      </c>
      <c r="W53">
        <v>13.031199058707051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13.534050027134208</v>
      </c>
      <c r="AH53">
        <v>0</v>
      </c>
      <c r="AI53">
        <v>0</v>
      </c>
      <c r="AJ53">
        <v>0</v>
      </c>
      <c r="AK53">
        <v>16.586646906386974</v>
      </c>
      <c r="AL53">
        <v>0</v>
      </c>
      <c r="AM53">
        <v>0</v>
      </c>
      <c r="AN53">
        <v>0.59756830400751404</v>
      </c>
      <c r="AO53">
        <v>0</v>
      </c>
      <c r="AP53">
        <v>0.47146534251721978</v>
      </c>
      <c r="AQ53">
        <v>0</v>
      </c>
      <c r="AR53">
        <v>0.67720224629513659</v>
      </c>
      <c r="AS53">
        <v>1.6503124842412857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22.047506066666493</v>
      </c>
      <c r="BB53">
        <f t="shared" si="0"/>
        <v>505.40479217894455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9.3508402368012451</v>
      </c>
      <c r="L54">
        <v>285.91039323246156</v>
      </c>
      <c r="M54">
        <v>27.770217510545447</v>
      </c>
      <c r="N54">
        <v>35.78891250960617</v>
      </c>
      <c r="O54">
        <v>0</v>
      </c>
      <c r="P54">
        <v>37.172784791538682</v>
      </c>
      <c r="Q54">
        <v>6.6076768714341814</v>
      </c>
      <c r="R54">
        <v>9.9976797633714636</v>
      </c>
      <c r="S54">
        <v>7.9928788865562472</v>
      </c>
      <c r="T54">
        <v>0</v>
      </c>
      <c r="U54">
        <v>21.407357821611363</v>
      </c>
      <c r="V54">
        <v>5.9984330197948834</v>
      </c>
      <c r="W54">
        <v>13.031199058707051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13.534050027134208</v>
      </c>
      <c r="AH54">
        <v>0</v>
      </c>
      <c r="AI54">
        <v>0</v>
      </c>
      <c r="AJ54">
        <v>0</v>
      </c>
      <c r="AK54">
        <v>16.586646906386974</v>
      </c>
      <c r="AL54">
        <v>0</v>
      </c>
      <c r="AM54">
        <v>0</v>
      </c>
      <c r="AN54">
        <v>0.59756830400751404</v>
      </c>
      <c r="AO54">
        <v>0</v>
      </c>
      <c r="AP54">
        <v>0.47146534251721978</v>
      </c>
      <c r="AQ54">
        <v>1.2558244187017324</v>
      </c>
      <c r="AR54">
        <v>0.67720224629513659</v>
      </c>
      <c r="AS54">
        <v>1.6503124842412857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22.099999527368226</v>
      </c>
      <c r="BB54">
        <f t="shared" si="0"/>
        <v>506.60812313694453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9.3508402368012451</v>
      </c>
      <c r="L55">
        <v>285.91039323246156</v>
      </c>
      <c r="M55">
        <v>27.770217510545447</v>
      </c>
      <c r="N55">
        <v>35.78891250960617</v>
      </c>
      <c r="O55">
        <v>0</v>
      </c>
      <c r="P55">
        <v>37.172784791538682</v>
      </c>
      <c r="Q55">
        <v>6.6076768714341814</v>
      </c>
      <c r="R55">
        <v>9.9976797633714636</v>
      </c>
      <c r="S55">
        <v>7.9928788865562472</v>
      </c>
      <c r="T55">
        <v>0</v>
      </c>
      <c r="U55">
        <v>21.407357821611363</v>
      </c>
      <c r="V55">
        <v>5.9984330197948834</v>
      </c>
      <c r="W55">
        <v>13.031199058707051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13.534050027134208</v>
      </c>
      <c r="AH55">
        <v>0</v>
      </c>
      <c r="AI55">
        <v>0</v>
      </c>
      <c r="AJ55">
        <v>0</v>
      </c>
      <c r="AK55">
        <v>16.586646906386974</v>
      </c>
      <c r="AL55">
        <v>0</v>
      </c>
      <c r="AM55">
        <v>0</v>
      </c>
      <c r="AN55">
        <v>0.59756830400751404</v>
      </c>
      <c r="AO55">
        <v>0</v>
      </c>
      <c r="AP55">
        <v>0.47146534251721978</v>
      </c>
      <c r="AQ55">
        <v>4.905563650594865</v>
      </c>
      <c r="AR55">
        <v>2.031607059069088</v>
      </c>
      <c r="AS55">
        <v>1.6503124842412857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22.309172748435309</v>
      </c>
      <c r="BB55">
        <f t="shared" si="0"/>
        <v>511.4030939605446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9.3508402368012451</v>
      </c>
      <c r="L56">
        <v>285.91039323246156</v>
      </c>
      <c r="M56">
        <v>27.770217510545447</v>
      </c>
      <c r="N56">
        <v>35.78891250960617</v>
      </c>
      <c r="O56">
        <v>0</v>
      </c>
      <c r="P56">
        <v>37.172784791538682</v>
      </c>
      <c r="Q56">
        <v>6.6076768714341814</v>
      </c>
      <c r="R56">
        <v>9.9976797633714636</v>
      </c>
      <c r="S56">
        <v>7.9928788865562472</v>
      </c>
      <c r="T56">
        <v>0</v>
      </c>
      <c r="U56">
        <v>21.407357821611363</v>
      </c>
      <c r="V56">
        <v>5.9984330197948834</v>
      </c>
      <c r="W56">
        <v>13.031199058707051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13.534050027134208</v>
      </c>
      <c r="AH56">
        <v>0</v>
      </c>
      <c r="AI56">
        <v>0</v>
      </c>
      <c r="AJ56">
        <v>0</v>
      </c>
      <c r="AK56">
        <v>16.586646906386974</v>
      </c>
      <c r="AL56">
        <v>0</v>
      </c>
      <c r="AM56">
        <v>0</v>
      </c>
      <c r="AN56">
        <v>0.59756830400751404</v>
      </c>
      <c r="AO56">
        <v>0</v>
      </c>
      <c r="AP56">
        <v>0.47146534251721978</v>
      </c>
      <c r="AQ56">
        <v>4.905563650594865</v>
      </c>
      <c r="AR56">
        <v>8.4650288791484023</v>
      </c>
      <c r="AS56">
        <v>1.6503124842412857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22.578089780514624</v>
      </c>
      <c r="BB56">
        <f t="shared" si="0"/>
        <v>517.56759874854458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9.3508402368012451</v>
      </c>
      <c r="L57">
        <v>285.91039323246156</v>
      </c>
      <c r="M57">
        <v>27.770217510545447</v>
      </c>
      <c r="N57">
        <v>35.78891250960617</v>
      </c>
      <c r="O57">
        <v>0</v>
      </c>
      <c r="P57">
        <v>37.172784791538682</v>
      </c>
      <c r="Q57">
        <v>6.6076768714341814</v>
      </c>
      <c r="R57">
        <v>9.9976797633714636</v>
      </c>
      <c r="S57">
        <v>7.9928788865562472</v>
      </c>
      <c r="T57">
        <v>0</v>
      </c>
      <c r="U57">
        <v>21.407357821611363</v>
      </c>
      <c r="V57">
        <v>5.9984330197948834</v>
      </c>
      <c r="W57">
        <v>13.03523205595873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13.534050027134208</v>
      </c>
      <c r="AH57">
        <v>0</v>
      </c>
      <c r="AI57">
        <v>0</v>
      </c>
      <c r="AJ57">
        <v>0</v>
      </c>
      <c r="AK57">
        <v>16.586646906386974</v>
      </c>
      <c r="AL57">
        <v>0</v>
      </c>
      <c r="AM57">
        <v>0</v>
      </c>
      <c r="AN57">
        <v>0.59756830400751404</v>
      </c>
      <c r="AO57">
        <v>0</v>
      </c>
      <c r="AP57">
        <v>0.47146534251721978</v>
      </c>
      <c r="AQ57">
        <v>4.905563650594865</v>
      </c>
      <c r="AR57">
        <v>8.4650288791484023</v>
      </c>
      <c r="AS57">
        <v>1.6503124842412857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22.578258359799747</v>
      </c>
      <c r="BB57">
        <f t="shared" si="0"/>
        <v>517.57146316651108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9.3508402368012451</v>
      </c>
      <c r="L58">
        <v>285.91039323246156</v>
      </c>
      <c r="M58">
        <v>27.770217510545447</v>
      </c>
      <c r="N58">
        <v>35.78891250960617</v>
      </c>
      <c r="O58">
        <v>0</v>
      </c>
      <c r="P58">
        <v>37.172784791538682</v>
      </c>
      <c r="Q58">
        <v>6.6076768714341814</v>
      </c>
      <c r="R58">
        <v>9.9976797633714636</v>
      </c>
      <c r="S58">
        <v>7.9928788865562472</v>
      </c>
      <c r="T58">
        <v>0</v>
      </c>
      <c r="U58">
        <v>21.407357821611363</v>
      </c>
      <c r="V58">
        <v>5.9984330197948834</v>
      </c>
      <c r="W58">
        <v>13.03523205595873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13.534050027134208</v>
      </c>
      <c r="AH58">
        <v>0</v>
      </c>
      <c r="AI58">
        <v>0</v>
      </c>
      <c r="AJ58">
        <v>0</v>
      </c>
      <c r="AK58">
        <v>16.586646906386974</v>
      </c>
      <c r="AL58">
        <v>0</v>
      </c>
      <c r="AM58">
        <v>0</v>
      </c>
      <c r="AN58">
        <v>0.59756830400751404</v>
      </c>
      <c r="AO58">
        <v>0</v>
      </c>
      <c r="AP58">
        <v>0.47146534251721978</v>
      </c>
      <c r="AQ58">
        <v>4.905563650594865</v>
      </c>
      <c r="AR58">
        <v>0.67720224629513659</v>
      </c>
      <c r="AS58">
        <v>1.6503124842412857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22.252727206546481</v>
      </c>
      <c r="BB58">
        <f t="shared" si="0"/>
        <v>510.10916768691112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9.3508402368012451</v>
      </c>
      <c r="L59">
        <v>285.91039323246156</v>
      </c>
      <c r="M59">
        <v>27.770217510545447</v>
      </c>
      <c r="N59">
        <v>35.78891250960617</v>
      </c>
      <c r="O59">
        <v>0</v>
      </c>
      <c r="P59">
        <v>37.172784791538682</v>
      </c>
      <c r="Q59">
        <v>6.6076768714341814</v>
      </c>
      <c r="R59">
        <v>9.9976797633714636</v>
      </c>
      <c r="S59">
        <v>7.9928788865562472</v>
      </c>
      <c r="T59">
        <v>0</v>
      </c>
      <c r="U59">
        <v>21.407357821611363</v>
      </c>
      <c r="V59">
        <v>5.9984330197948834</v>
      </c>
      <c r="W59">
        <v>13.027996503027843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13.534050027134208</v>
      </c>
      <c r="AH59">
        <v>0</v>
      </c>
      <c r="AI59">
        <v>0</v>
      </c>
      <c r="AJ59">
        <v>0</v>
      </c>
      <c r="AK59">
        <v>16.586646906386974</v>
      </c>
      <c r="AL59">
        <v>0</v>
      </c>
      <c r="AM59">
        <v>0</v>
      </c>
      <c r="AN59">
        <v>0.59756830400751404</v>
      </c>
      <c r="AO59">
        <v>0</v>
      </c>
      <c r="AP59">
        <v>0.47146534251721978</v>
      </c>
      <c r="AQ59">
        <v>4.905563650594865</v>
      </c>
      <c r="AR59">
        <v>0.67720224629513659</v>
      </c>
      <c r="AS59">
        <v>1.6503124842412857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22.252424760433968</v>
      </c>
      <c r="BB59">
        <f t="shared" si="0"/>
        <v>510.10223458009273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9.3508402368012451</v>
      </c>
      <c r="L60">
        <v>285.91039323246156</v>
      </c>
      <c r="M60">
        <v>27.770217510545447</v>
      </c>
      <c r="N60">
        <v>35.78891250960617</v>
      </c>
      <c r="O60">
        <v>0</v>
      </c>
      <c r="P60">
        <v>37.172784791538682</v>
      </c>
      <c r="Q60">
        <v>6.6076768714341814</v>
      </c>
      <c r="R60">
        <v>9.9976797633714636</v>
      </c>
      <c r="S60">
        <v>7.9928788865562472</v>
      </c>
      <c r="T60">
        <v>0</v>
      </c>
      <c r="U60">
        <v>21.407357821611363</v>
      </c>
      <c r="V60">
        <v>5.9984330197948834</v>
      </c>
      <c r="W60">
        <v>13.027996503027843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13.534050027134208</v>
      </c>
      <c r="AH60">
        <v>0</v>
      </c>
      <c r="AI60">
        <v>0</v>
      </c>
      <c r="AJ60">
        <v>0</v>
      </c>
      <c r="AK60">
        <v>16.586646906386974</v>
      </c>
      <c r="AL60">
        <v>0</v>
      </c>
      <c r="AM60">
        <v>0</v>
      </c>
      <c r="AN60">
        <v>0.59756830400751404</v>
      </c>
      <c r="AO60">
        <v>0</v>
      </c>
      <c r="AP60">
        <v>0.47146534251721978</v>
      </c>
      <c r="AQ60">
        <v>4.905563650594865</v>
      </c>
      <c r="AR60">
        <v>0.67720224629513659</v>
      </c>
      <c r="AS60">
        <v>1.6503124842412857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22.252424760433968</v>
      </c>
      <c r="BB60">
        <f t="shared" si="0"/>
        <v>510.10223458009273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9.3508402368012451</v>
      </c>
      <c r="L61">
        <v>285.91039323246156</v>
      </c>
      <c r="M61">
        <v>27.770217510545447</v>
      </c>
      <c r="N61">
        <v>35.78891250960617</v>
      </c>
      <c r="O61">
        <v>0</v>
      </c>
      <c r="P61">
        <v>37.172784791538682</v>
      </c>
      <c r="Q61">
        <v>6.6076768714341814</v>
      </c>
      <c r="R61">
        <v>9.9976797633714636</v>
      </c>
      <c r="S61">
        <v>7.9928788865562472</v>
      </c>
      <c r="T61">
        <v>0</v>
      </c>
      <c r="U61">
        <v>21.407357821611363</v>
      </c>
      <c r="V61">
        <v>5.9984330197948834</v>
      </c>
      <c r="W61">
        <v>13.027996503027843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13.534050027134208</v>
      </c>
      <c r="AH61">
        <v>0</v>
      </c>
      <c r="AI61">
        <v>0</v>
      </c>
      <c r="AJ61">
        <v>0</v>
      </c>
      <c r="AK61">
        <v>16.586646906386974</v>
      </c>
      <c r="AL61">
        <v>0</v>
      </c>
      <c r="AM61">
        <v>0</v>
      </c>
      <c r="AN61">
        <v>0.59756830400751404</v>
      </c>
      <c r="AO61">
        <v>0</v>
      </c>
      <c r="AP61">
        <v>0.47146534251721978</v>
      </c>
      <c r="AQ61">
        <v>4.905563650594865</v>
      </c>
      <c r="AR61">
        <v>0.33860128323940725</v>
      </c>
      <c r="AS61">
        <v>1.6503124842412857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22.238271240178239</v>
      </c>
      <c r="BB61">
        <f t="shared" si="0"/>
        <v>509.77778713729282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9.3508402368012451</v>
      </c>
      <c r="L62">
        <v>285.91039323246156</v>
      </c>
      <c r="M62">
        <v>27.770217510545447</v>
      </c>
      <c r="N62">
        <v>35.78891250960617</v>
      </c>
      <c r="O62">
        <v>0</v>
      </c>
      <c r="P62">
        <v>37.172784791538682</v>
      </c>
      <c r="Q62">
        <v>6.6076768714341814</v>
      </c>
      <c r="R62">
        <v>9.9976797633714636</v>
      </c>
      <c r="S62">
        <v>7.9928788865562472</v>
      </c>
      <c r="T62">
        <v>0</v>
      </c>
      <c r="U62">
        <v>21.407357821611363</v>
      </c>
      <c r="V62">
        <v>5.9984330197948834</v>
      </c>
      <c r="W62">
        <v>13.027996503027843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13.534050027134208</v>
      </c>
      <c r="AH62">
        <v>0</v>
      </c>
      <c r="AI62">
        <v>0</v>
      </c>
      <c r="AJ62">
        <v>0</v>
      </c>
      <c r="AK62">
        <v>16.586646906386974</v>
      </c>
      <c r="AL62">
        <v>0</v>
      </c>
      <c r="AM62">
        <v>0</v>
      </c>
      <c r="AN62">
        <v>0.59756830400751404</v>
      </c>
      <c r="AO62">
        <v>0</v>
      </c>
      <c r="AP62">
        <v>0.47146534251721978</v>
      </c>
      <c r="AQ62">
        <v>4.905563650594865</v>
      </c>
      <c r="AR62">
        <v>0.33860128323940725</v>
      </c>
      <c r="AS62">
        <v>1.6503124842412857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22.238271240178239</v>
      </c>
      <c r="BB62">
        <f t="shared" si="0"/>
        <v>509.77778713729282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9.3508402368012451</v>
      </c>
      <c r="L63">
        <v>285.91039323246156</v>
      </c>
      <c r="M63">
        <v>27.770217510545447</v>
      </c>
      <c r="N63">
        <v>35.78891250960617</v>
      </c>
      <c r="O63">
        <v>0</v>
      </c>
      <c r="P63">
        <v>37.172784791538682</v>
      </c>
      <c r="Q63">
        <v>2.0030416637105901</v>
      </c>
      <c r="R63">
        <v>9.9976797633714636</v>
      </c>
      <c r="S63">
        <v>7.9928788865562472</v>
      </c>
      <c r="T63">
        <v>0</v>
      </c>
      <c r="U63">
        <v>21.407357821611363</v>
      </c>
      <c r="V63">
        <v>5.9984330197948834</v>
      </c>
      <c r="W63">
        <v>13.03523205595873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13.534050027134208</v>
      </c>
      <c r="AH63">
        <v>0</v>
      </c>
      <c r="AI63">
        <v>0</v>
      </c>
      <c r="AJ63">
        <v>0</v>
      </c>
      <c r="AK63">
        <v>16.586646906386974</v>
      </c>
      <c r="AL63">
        <v>0</v>
      </c>
      <c r="AM63">
        <v>0</v>
      </c>
      <c r="AN63">
        <v>0.59756830400751404</v>
      </c>
      <c r="AO63">
        <v>0</v>
      </c>
      <c r="AP63">
        <v>0.47146534251721978</v>
      </c>
      <c r="AQ63">
        <v>9.693393897724901</v>
      </c>
      <c r="AR63">
        <v>0.33860128323940725</v>
      </c>
      <c r="AS63">
        <v>1.6503124842412857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22.246231238937941</v>
      </c>
      <c r="BB63">
        <f t="shared" si="0"/>
        <v>509.96025773087041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9.3508402368012451</v>
      </c>
      <c r="L64">
        <v>285.91039323246156</v>
      </c>
      <c r="M64">
        <v>27.770217510545447</v>
      </c>
      <c r="N64">
        <v>35.78891250960617</v>
      </c>
      <c r="O64">
        <v>0</v>
      </c>
      <c r="P64">
        <v>37.172784791538682</v>
      </c>
      <c r="Q64">
        <v>6.6076768714341814</v>
      </c>
      <c r="R64">
        <v>9.9976797633714636</v>
      </c>
      <c r="S64">
        <v>7.9928788865562472</v>
      </c>
      <c r="T64">
        <v>0</v>
      </c>
      <c r="U64">
        <v>21.407357821611363</v>
      </c>
      <c r="V64">
        <v>5.9984330197948834</v>
      </c>
      <c r="W64">
        <v>13.03523205595873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13.534050027134208</v>
      </c>
      <c r="AH64">
        <v>0</v>
      </c>
      <c r="AI64">
        <v>0</v>
      </c>
      <c r="AJ64">
        <v>0</v>
      </c>
      <c r="AK64">
        <v>16.586646906386974</v>
      </c>
      <c r="AL64">
        <v>0</v>
      </c>
      <c r="AM64">
        <v>0</v>
      </c>
      <c r="AN64">
        <v>0.59756830400751404</v>
      </c>
      <c r="AO64">
        <v>0</v>
      </c>
      <c r="AP64">
        <v>0.47146534251721978</v>
      </c>
      <c r="AQ64">
        <v>14.540090536213734</v>
      </c>
      <c r="AR64">
        <v>0.33860128323940725</v>
      </c>
      <c r="AS64">
        <v>1.6503124842412857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22.641296910109624</v>
      </c>
      <c r="BB64">
        <f t="shared" si="0"/>
        <v>519.01652390591107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9.3508402368012451</v>
      </c>
      <c r="L65">
        <v>285.91039323246156</v>
      </c>
      <c r="M65">
        <v>27.770217510545447</v>
      </c>
      <c r="N65">
        <v>35.78891250960617</v>
      </c>
      <c r="O65">
        <v>0</v>
      </c>
      <c r="P65">
        <v>37.172784791538682</v>
      </c>
      <c r="Q65">
        <v>6.6076768714341814</v>
      </c>
      <c r="R65">
        <v>9.9976797633714636</v>
      </c>
      <c r="S65">
        <v>7.9928788865562472</v>
      </c>
      <c r="T65">
        <v>0</v>
      </c>
      <c r="U65">
        <v>21.407357821611363</v>
      </c>
      <c r="V65">
        <v>5.9984330197948834</v>
      </c>
      <c r="W65">
        <v>13.03523205595873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2.7459977198914629</v>
      </c>
      <c r="AG65">
        <v>13.534050027134208</v>
      </c>
      <c r="AH65">
        <v>0</v>
      </c>
      <c r="AI65">
        <v>0</v>
      </c>
      <c r="AJ65">
        <v>0</v>
      </c>
      <c r="AK65">
        <v>16.586646906386974</v>
      </c>
      <c r="AL65">
        <v>0</v>
      </c>
      <c r="AM65">
        <v>0</v>
      </c>
      <c r="AN65">
        <v>0.59756830400751404</v>
      </c>
      <c r="AO65">
        <v>0</v>
      </c>
      <c r="AP65">
        <v>0.47146534251721978</v>
      </c>
      <c r="AQ65">
        <v>14.540090536213734</v>
      </c>
      <c r="AR65">
        <v>0.33860128323940725</v>
      </c>
      <c r="AS65">
        <v>1.444023583802964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22.6326740340713</v>
      </c>
      <c r="BB65">
        <f t="shared" si="0"/>
        <v>518.81885788151101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9.3508402368012451</v>
      </c>
      <c r="L66">
        <v>285.91039323246156</v>
      </c>
      <c r="M66">
        <v>27.770217510545447</v>
      </c>
      <c r="N66">
        <v>35.78891250960617</v>
      </c>
      <c r="O66">
        <v>0</v>
      </c>
      <c r="P66">
        <v>37.172784791538682</v>
      </c>
      <c r="Q66">
        <v>6.6076768714341814</v>
      </c>
      <c r="R66">
        <v>9.9976797633714636</v>
      </c>
      <c r="S66">
        <v>7.9928788865562472</v>
      </c>
      <c r="T66">
        <v>0</v>
      </c>
      <c r="U66">
        <v>21.407357821611363</v>
      </c>
      <c r="V66">
        <v>5.9984330197948834</v>
      </c>
      <c r="W66">
        <v>13.03523205595873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2.7459977198914629</v>
      </c>
      <c r="AG66">
        <v>13.534050027134208</v>
      </c>
      <c r="AH66">
        <v>0</v>
      </c>
      <c r="AI66">
        <v>0</v>
      </c>
      <c r="AJ66">
        <v>0</v>
      </c>
      <c r="AK66">
        <v>16.586646906386974</v>
      </c>
      <c r="AL66">
        <v>0</v>
      </c>
      <c r="AM66">
        <v>0</v>
      </c>
      <c r="AN66">
        <v>0.59756830400751404</v>
      </c>
      <c r="AO66">
        <v>0</v>
      </c>
      <c r="AP66">
        <v>0.47146534251721978</v>
      </c>
      <c r="AQ66">
        <v>14.540090536213734</v>
      </c>
      <c r="AR66">
        <v>0.67720224629513659</v>
      </c>
      <c r="AS66">
        <v>1.444023583802964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22.646827554327029</v>
      </c>
      <c r="BB66">
        <f t="shared" si="0"/>
        <v>519.14330532431097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9.9968691296180339</v>
      </c>
      <c r="G67">
        <v>0</v>
      </c>
      <c r="H67">
        <v>0</v>
      </c>
      <c r="I67">
        <v>0</v>
      </c>
      <c r="J67">
        <v>0</v>
      </c>
      <c r="K67">
        <v>9.3508402368012451</v>
      </c>
      <c r="L67">
        <v>285.91039323246156</v>
      </c>
      <c r="M67">
        <v>27.770217510545447</v>
      </c>
      <c r="N67">
        <v>35.78891250960617</v>
      </c>
      <c r="O67">
        <v>0</v>
      </c>
      <c r="P67">
        <v>37.172784791538682</v>
      </c>
      <c r="Q67">
        <v>6.6076768714341814</v>
      </c>
      <c r="R67">
        <v>9.9976797633714636</v>
      </c>
      <c r="S67">
        <v>7.9928788865562472</v>
      </c>
      <c r="T67">
        <v>0</v>
      </c>
      <c r="U67">
        <v>21.407357821611363</v>
      </c>
      <c r="V67">
        <v>5.9984330197948834</v>
      </c>
      <c r="W67">
        <v>13.03523205595873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2.7459977198914629</v>
      </c>
      <c r="AG67">
        <v>13.534050027134208</v>
      </c>
      <c r="AH67">
        <v>0</v>
      </c>
      <c r="AI67">
        <v>0</v>
      </c>
      <c r="AJ67">
        <v>0</v>
      </c>
      <c r="AK67">
        <v>16.586646906386974</v>
      </c>
      <c r="AL67">
        <v>0</v>
      </c>
      <c r="AM67">
        <v>0</v>
      </c>
      <c r="AN67">
        <v>0.59756830400751404</v>
      </c>
      <c r="AO67">
        <v>0</v>
      </c>
      <c r="AP67">
        <v>0.47146534251721978</v>
      </c>
      <c r="AQ67">
        <v>14.540090536213734</v>
      </c>
      <c r="AR67">
        <v>0.67720224629513659</v>
      </c>
      <c r="AS67">
        <v>1.444023583802964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23.064696683945062</v>
      </c>
      <c r="BB67">
        <f t="shared" si="0"/>
        <v>528.72230532431104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9.9968691296180339</v>
      </c>
      <c r="G68">
        <v>0</v>
      </c>
      <c r="H68">
        <v>0</v>
      </c>
      <c r="I68">
        <v>0</v>
      </c>
      <c r="J68">
        <v>0</v>
      </c>
      <c r="K68">
        <v>9.3508402368012451</v>
      </c>
      <c r="L68">
        <v>285.91039323246156</v>
      </c>
      <c r="M68">
        <v>27.770217510545447</v>
      </c>
      <c r="N68">
        <v>35.78891250960617</v>
      </c>
      <c r="O68">
        <v>0</v>
      </c>
      <c r="P68">
        <v>37.172784791538682</v>
      </c>
      <c r="Q68">
        <v>6.6076768714341814</v>
      </c>
      <c r="R68">
        <v>9.9976797633714636</v>
      </c>
      <c r="S68">
        <v>7.9928788865562472</v>
      </c>
      <c r="T68">
        <v>0</v>
      </c>
      <c r="U68">
        <v>21.407357821611363</v>
      </c>
      <c r="V68">
        <v>5.9984330197948834</v>
      </c>
      <c r="W68">
        <v>13.03523205595873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2.7459977198914629</v>
      </c>
      <c r="AG68">
        <v>13.534050027134208</v>
      </c>
      <c r="AH68">
        <v>7.2493655536422459</v>
      </c>
      <c r="AI68">
        <v>0</v>
      </c>
      <c r="AJ68">
        <v>0</v>
      </c>
      <c r="AK68">
        <v>16.586646906386974</v>
      </c>
      <c r="AL68">
        <v>0</v>
      </c>
      <c r="AM68">
        <v>0</v>
      </c>
      <c r="AN68">
        <v>0.59756830400751404</v>
      </c>
      <c r="AO68">
        <v>0</v>
      </c>
      <c r="AP68">
        <v>0.47146534251721978</v>
      </c>
      <c r="AQ68">
        <v>19.386787485076184</v>
      </c>
      <c r="AR68">
        <v>0.67720224629513659</v>
      </c>
      <c r="AS68">
        <v>1.444023583802964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23.570312096549753</v>
      </c>
      <c r="BB68">
        <f t="shared" ref="BB68:BB99" si="1">SUM(B68:AZ68)-BA68</f>
        <v>540.3127524142111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9.9968691296180339</v>
      </c>
      <c r="G69">
        <v>0</v>
      </c>
      <c r="H69">
        <v>0</v>
      </c>
      <c r="I69">
        <v>0</v>
      </c>
      <c r="J69">
        <v>0</v>
      </c>
      <c r="K69">
        <v>9.3508402368012451</v>
      </c>
      <c r="L69">
        <v>285.91039323246156</v>
      </c>
      <c r="M69">
        <v>27.770217510545447</v>
      </c>
      <c r="N69">
        <v>35.78891250960617</v>
      </c>
      <c r="O69">
        <v>0</v>
      </c>
      <c r="P69">
        <v>37.172784791538682</v>
      </c>
      <c r="Q69">
        <v>6.6076768714341814</v>
      </c>
      <c r="R69">
        <v>9.9976797633714636</v>
      </c>
      <c r="S69">
        <v>7.9928788865562472</v>
      </c>
      <c r="T69">
        <v>0</v>
      </c>
      <c r="U69">
        <v>21.407357821611363</v>
      </c>
      <c r="V69">
        <v>5.9984330197948834</v>
      </c>
      <c r="W69">
        <v>13.03523205595873</v>
      </c>
      <c r="X69">
        <v>30.160681512708944</v>
      </c>
      <c r="Y69">
        <v>0</v>
      </c>
      <c r="Z69">
        <v>0</v>
      </c>
      <c r="AA69">
        <v>0</v>
      </c>
      <c r="AB69">
        <v>0</v>
      </c>
      <c r="AC69">
        <v>3.0052853715299519</v>
      </c>
      <c r="AD69">
        <v>2.8288040075140883</v>
      </c>
      <c r="AE69">
        <v>0</v>
      </c>
      <c r="AF69">
        <v>2.7459977198914629</v>
      </c>
      <c r="AG69">
        <v>13.534050027134208</v>
      </c>
      <c r="AH69">
        <v>14.498731107284492</v>
      </c>
      <c r="AI69">
        <v>0</v>
      </c>
      <c r="AJ69">
        <v>0</v>
      </c>
      <c r="AK69">
        <v>16.586646906386974</v>
      </c>
      <c r="AL69">
        <v>0</v>
      </c>
      <c r="AM69">
        <v>0</v>
      </c>
      <c r="AN69">
        <v>0.59756830400751404</v>
      </c>
      <c r="AO69">
        <v>0</v>
      </c>
      <c r="AP69">
        <v>0.47146534251721978</v>
      </c>
      <c r="AQ69">
        <v>19.386787485076184</v>
      </c>
      <c r="AR69">
        <v>0.67720224629513659</v>
      </c>
      <c r="AS69">
        <v>1.444023583802964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24.117200512736037</v>
      </c>
      <c r="BB69">
        <f t="shared" si="1"/>
        <v>552.84931893071098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9.9968691296180339</v>
      </c>
      <c r="G70">
        <v>0</v>
      </c>
      <c r="H70">
        <v>0</v>
      </c>
      <c r="I70">
        <v>0</v>
      </c>
      <c r="J70">
        <v>0</v>
      </c>
      <c r="K70">
        <v>9.3508402368012451</v>
      </c>
      <c r="L70">
        <v>285.91039323246156</v>
      </c>
      <c r="M70">
        <v>27.770217510545447</v>
      </c>
      <c r="N70">
        <v>35.78891250960617</v>
      </c>
      <c r="O70">
        <v>0</v>
      </c>
      <c r="P70">
        <v>37.172784791538682</v>
      </c>
      <c r="Q70">
        <v>6.6076768714341814</v>
      </c>
      <c r="R70">
        <v>9.9976797633714636</v>
      </c>
      <c r="S70">
        <v>7.9928788865562472</v>
      </c>
      <c r="T70">
        <v>0</v>
      </c>
      <c r="U70">
        <v>21.407357821611363</v>
      </c>
      <c r="V70">
        <v>5.9984330197948834</v>
      </c>
      <c r="W70">
        <v>13.03523205595873</v>
      </c>
      <c r="X70">
        <v>30.160681512708944</v>
      </c>
      <c r="Y70">
        <v>0</v>
      </c>
      <c r="Z70">
        <v>0</v>
      </c>
      <c r="AA70">
        <v>0</v>
      </c>
      <c r="AB70">
        <v>1.0354707060112711</v>
      </c>
      <c r="AC70">
        <v>6.0165019772490087</v>
      </c>
      <c r="AD70">
        <v>5.6576080150281767</v>
      </c>
      <c r="AE70">
        <v>5.0983608791484025</v>
      </c>
      <c r="AF70">
        <v>2.7459977198914629</v>
      </c>
      <c r="AG70">
        <v>13.534050027134208</v>
      </c>
      <c r="AH70">
        <v>21.748096660926734</v>
      </c>
      <c r="AI70">
        <v>0</v>
      </c>
      <c r="AJ70">
        <v>0</v>
      </c>
      <c r="AK70">
        <v>16.586646906386974</v>
      </c>
      <c r="AL70">
        <v>0</v>
      </c>
      <c r="AM70">
        <v>0</v>
      </c>
      <c r="AN70">
        <v>0.59756830400751404</v>
      </c>
      <c r="AO70">
        <v>0</v>
      </c>
      <c r="AP70">
        <v>0.47146534251721978</v>
      </c>
      <c r="AQ70">
        <v>19.386787485076184</v>
      </c>
      <c r="AR70">
        <v>0.67720224629513659</v>
      </c>
      <c r="AS70">
        <v>1.444023583802964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24.920731014771103</v>
      </c>
      <c r="BB70">
        <f t="shared" si="1"/>
        <v>571.26900618071102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9.9968691296180339</v>
      </c>
      <c r="G71">
        <v>0</v>
      </c>
      <c r="H71">
        <v>0</v>
      </c>
      <c r="I71">
        <v>0</v>
      </c>
      <c r="J71">
        <v>0</v>
      </c>
      <c r="K71">
        <v>9.3508402368012451</v>
      </c>
      <c r="L71">
        <v>285.91039323246156</v>
      </c>
      <c r="M71">
        <v>27.770217510545447</v>
      </c>
      <c r="N71">
        <v>35.78891250960617</v>
      </c>
      <c r="O71">
        <v>0</v>
      </c>
      <c r="P71">
        <v>37.172784791538682</v>
      </c>
      <c r="Q71">
        <v>6.6076768714341814</v>
      </c>
      <c r="R71">
        <v>9.9976797633714636</v>
      </c>
      <c r="S71">
        <v>7.9928788865562472</v>
      </c>
      <c r="T71">
        <v>0</v>
      </c>
      <c r="U71">
        <v>21.407357821611363</v>
      </c>
      <c r="V71">
        <v>5.9984330197948834</v>
      </c>
      <c r="W71">
        <v>13.03523205595873</v>
      </c>
      <c r="X71">
        <v>30.160681512708944</v>
      </c>
      <c r="Y71">
        <v>0</v>
      </c>
      <c r="Z71">
        <v>0</v>
      </c>
      <c r="AA71">
        <v>1.1630214230849509</v>
      </c>
      <c r="AB71">
        <v>4.0590451800250467</v>
      </c>
      <c r="AC71">
        <v>6.0165019772490087</v>
      </c>
      <c r="AD71">
        <v>8.4864123356293053</v>
      </c>
      <c r="AE71">
        <v>10.19672207117512</v>
      </c>
      <c r="AF71">
        <v>2.7459977198914629</v>
      </c>
      <c r="AG71">
        <v>13.534050027134208</v>
      </c>
      <c r="AH71">
        <v>27.588678574410352</v>
      </c>
      <c r="AI71">
        <v>0</v>
      </c>
      <c r="AJ71">
        <v>0</v>
      </c>
      <c r="AK71">
        <v>16.586646906386974</v>
      </c>
      <c r="AL71">
        <v>0</v>
      </c>
      <c r="AM71">
        <v>0.82686517553746608</v>
      </c>
      <c r="AN71">
        <v>0.59756830400751404</v>
      </c>
      <c r="AO71">
        <v>0</v>
      </c>
      <c r="AP71">
        <v>0.47146534251721978</v>
      </c>
      <c r="AQ71">
        <v>19.386787485076184</v>
      </c>
      <c r="AR71">
        <v>0.67720224629513659</v>
      </c>
      <c r="AS71">
        <v>1.444023583802964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25.705785530018755</v>
      </c>
      <c r="BB71">
        <f t="shared" si="1"/>
        <v>589.26516016421112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9.9968691296180339</v>
      </c>
      <c r="G72">
        <v>0</v>
      </c>
      <c r="H72">
        <v>0</v>
      </c>
      <c r="I72">
        <v>0</v>
      </c>
      <c r="J72">
        <v>0</v>
      </c>
      <c r="K72">
        <v>9.3508402368012451</v>
      </c>
      <c r="L72">
        <v>285.91039323246156</v>
      </c>
      <c r="M72">
        <v>27.770217510545447</v>
      </c>
      <c r="N72">
        <v>35.78891250960617</v>
      </c>
      <c r="O72">
        <v>0</v>
      </c>
      <c r="P72">
        <v>37.172784791538682</v>
      </c>
      <c r="Q72">
        <v>6.6076768714341814</v>
      </c>
      <c r="R72">
        <v>9.9976797633714636</v>
      </c>
      <c r="S72">
        <v>7.9928788865562472</v>
      </c>
      <c r="T72">
        <v>0</v>
      </c>
      <c r="U72">
        <v>21.407357821611363</v>
      </c>
      <c r="V72">
        <v>5.9984330197948834</v>
      </c>
      <c r="W72">
        <v>13.03523205595873</v>
      </c>
      <c r="X72">
        <v>30.160681512708944</v>
      </c>
      <c r="Y72">
        <v>0</v>
      </c>
      <c r="Z72">
        <v>0.67474867877269884</v>
      </c>
      <c r="AA72">
        <v>5.4516624604466708</v>
      </c>
      <c r="AB72">
        <v>8.1595090262993111</v>
      </c>
      <c r="AC72">
        <v>6.0165019772490087</v>
      </c>
      <c r="AD72">
        <v>8.4864123356293053</v>
      </c>
      <c r="AE72">
        <v>10.19672207117512</v>
      </c>
      <c r="AF72">
        <v>5.4919951262784386</v>
      </c>
      <c r="AG72">
        <v>13.534050027134208</v>
      </c>
      <c r="AH72">
        <v>30.552994098309327</v>
      </c>
      <c r="AI72">
        <v>1.1859370882905447</v>
      </c>
      <c r="AJ72">
        <v>0</v>
      </c>
      <c r="AK72">
        <v>16.586646906386974</v>
      </c>
      <c r="AL72">
        <v>0</v>
      </c>
      <c r="AM72">
        <v>1.5297006373408475</v>
      </c>
      <c r="AN72">
        <v>0.59756830400751404</v>
      </c>
      <c r="AO72">
        <v>0</v>
      </c>
      <c r="AP72">
        <v>1.7287062558964725</v>
      </c>
      <c r="AQ72">
        <v>19.386787485076184</v>
      </c>
      <c r="AR72">
        <v>0.67720224629513659</v>
      </c>
      <c r="AS72">
        <v>1.444023583802964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26.454849052186567</v>
      </c>
      <c r="BB72">
        <f t="shared" si="1"/>
        <v>606.43627659821107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9.9968691296180339</v>
      </c>
      <c r="G73">
        <v>0</v>
      </c>
      <c r="H73">
        <v>0</v>
      </c>
      <c r="I73">
        <v>0</v>
      </c>
      <c r="J73">
        <v>0</v>
      </c>
      <c r="K73">
        <v>9.3508402368012451</v>
      </c>
      <c r="L73">
        <v>285.91039323246156</v>
      </c>
      <c r="M73">
        <v>27.770217510545447</v>
      </c>
      <c r="N73">
        <v>35.78891250960617</v>
      </c>
      <c r="O73">
        <v>0</v>
      </c>
      <c r="P73">
        <v>37.172784791538682</v>
      </c>
      <c r="Q73">
        <v>6.6076768714341814</v>
      </c>
      <c r="R73">
        <v>9.9976797633714636</v>
      </c>
      <c r="S73">
        <v>7.9928788865562472</v>
      </c>
      <c r="T73">
        <v>0</v>
      </c>
      <c r="U73">
        <v>21.407357821611363</v>
      </c>
      <c r="V73">
        <v>5.9984330197948834</v>
      </c>
      <c r="W73">
        <v>12.993485916468069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8.4494409361302445</v>
      </c>
      <c r="AC73">
        <v>6.0165019772490087</v>
      </c>
      <c r="AD73">
        <v>11.315216343143394</v>
      </c>
      <c r="AE73">
        <v>15.334913924024214</v>
      </c>
      <c r="AF73">
        <v>6.2242613521185559</v>
      </c>
      <c r="AG73">
        <v>13.534050027134208</v>
      </c>
      <c r="AH73">
        <v>36.246827768211226</v>
      </c>
      <c r="AI73">
        <v>5.1390610288040079</v>
      </c>
      <c r="AJ73">
        <v>0</v>
      </c>
      <c r="AK73">
        <v>16.586646906386974</v>
      </c>
      <c r="AL73">
        <v>0</v>
      </c>
      <c r="AM73">
        <v>2.8940284273638066</v>
      </c>
      <c r="AN73">
        <v>0.59756830400751404</v>
      </c>
      <c r="AO73">
        <v>0</v>
      </c>
      <c r="AP73">
        <v>1.7287062558964725</v>
      </c>
      <c r="AQ73">
        <v>19.386787485076184</v>
      </c>
      <c r="AR73">
        <v>0.67720224629513659</v>
      </c>
      <c r="AS73">
        <v>1.444023583802964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27.561314407237287</v>
      </c>
      <c r="BB73">
        <f t="shared" si="1"/>
        <v>631.80027428265112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9.9968691296180339</v>
      </c>
      <c r="G74">
        <v>0</v>
      </c>
      <c r="H74">
        <v>0</v>
      </c>
      <c r="I74">
        <v>0</v>
      </c>
      <c r="J74">
        <v>0</v>
      </c>
      <c r="K74">
        <v>9.3508402368012451</v>
      </c>
      <c r="L74">
        <v>285.91039323246156</v>
      </c>
      <c r="M74">
        <v>27.770217510545447</v>
      </c>
      <c r="N74">
        <v>35.78891250960617</v>
      </c>
      <c r="O74">
        <v>0</v>
      </c>
      <c r="P74">
        <v>37.172784791538682</v>
      </c>
      <c r="Q74">
        <v>6.6076768714341814</v>
      </c>
      <c r="R74">
        <v>9.9976797633714636</v>
      </c>
      <c r="S74">
        <v>7.9928788865562472</v>
      </c>
      <c r="T74">
        <v>0</v>
      </c>
      <c r="U74">
        <v>21.407357821611363</v>
      </c>
      <c r="V74">
        <v>5.9984330197948834</v>
      </c>
      <c r="W74">
        <v>12.993485916468069</v>
      </c>
      <c r="X74">
        <v>30.160681512708944</v>
      </c>
      <c r="Y74">
        <v>0</v>
      </c>
      <c r="Z74">
        <v>4.0201526153203924</v>
      </c>
      <c r="AA74">
        <v>8.6179883064078471</v>
      </c>
      <c r="AB74">
        <v>8.4494409361302445</v>
      </c>
      <c r="AC74">
        <v>6.0165019772490087</v>
      </c>
      <c r="AD74">
        <v>11.315216343143394</v>
      </c>
      <c r="AE74">
        <v>15.347659960759756</v>
      </c>
      <c r="AF74">
        <v>6.2242613521185559</v>
      </c>
      <c r="AG74">
        <v>13.534050027134208</v>
      </c>
      <c r="AH74">
        <v>43.496193321853468</v>
      </c>
      <c r="AI74">
        <v>5.1390610288040079</v>
      </c>
      <c r="AJ74">
        <v>0</v>
      </c>
      <c r="AK74">
        <v>16.586646906386974</v>
      </c>
      <c r="AL74">
        <v>0</v>
      </c>
      <c r="AM74">
        <v>4.9115795433103733</v>
      </c>
      <c r="AN74">
        <v>0.59756830400751404</v>
      </c>
      <c r="AO74">
        <v>0</v>
      </c>
      <c r="AP74">
        <v>1.7287062558964725</v>
      </c>
      <c r="AQ74">
        <v>19.386787485076184</v>
      </c>
      <c r="AR74">
        <v>0.67720224629513659</v>
      </c>
      <c r="AS74">
        <v>1.444023583802964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27.949204308361644</v>
      </c>
      <c r="BB74">
        <f t="shared" si="1"/>
        <v>640.69204708785105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0.2282390784090032</v>
      </c>
      <c r="G75">
        <v>0</v>
      </c>
      <c r="H75">
        <v>0</v>
      </c>
      <c r="I75">
        <v>0</v>
      </c>
      <c r="J75">
        <v>0</v>
      </c>
      <c r="K75">
        <v>9.3508402368012451</v>
      </c>
      <c r="L75">
        <v>285.91039323246156</v>
      </c>
      <c r="M75">
        <v>27.770217510545447</v>
      </c>
      <c r="N75">
        <v>35.78891250960617</v>
      </c>
      <c r="O75">
        <v>0</v>
      </c>
      <c r="P75">
        <v>37.172784791538682</v>
      </c>
      <c r="Q75">
        <v>6.6076768714341814</v>
      </c>
      <c r="R75">
        <v>9.9976797633714636</v>
      </c>
      <c r="S75">
        <v>7.9928788865562472</v>
      </c>
      <c r="T75">
        <v>0</v>
      </c>
      <c r="U75">
        <v>21.407357821611363</v>
      </c>
      <c r="V75">
        <v>5.9984330197948834</v>
      </c>
      <c r="W75">
        <v>12.993485916468069</v>
      </c>
      <c r="X75">
        <v>30.160681512708944</v>
      </c>
      <c r="Y75">
        <v>0</v>
      </c>
      <c r="Z75">
        <v>4.0201526153203924</v>
      </c>
      <c r="AA75">
        <v>8.6179883064078471</v>
      </c>
      <c r="AB75">
        <v>8.4494409361302445</v>
      </c>
      <c r="AC75">
        <v>6.0165019772490087</v>
      </c>
      <c r="AD75">
        <v>11.315216343143394</v>
      </c>
      <c r="AE75">
        <v>15.347659960759756</v>
      </c>
      <c r="AF75">
        <v>6.2242613521185559</v>
      </c>
      <c r="AG75">
        <v>13.534050027134208</v>
      </c>
      <c r="AH75">
        <v>43.496193321853468</v>
      </c>
      <c r="AI75">
        <v>5.1390610288040079</v>
      </c>
      <c r="AJ75">
        <v>0</v>
      </c>
      <c r="AK75">
        <v>16.586646906386974</v>
      </c>
      <c r="AL75">
        <v>0</v>
      </c>
      <c r="AM75">
        <v>4.9115795433103733</v>
      </c>
      <c r="AN75">
        <v>0.59756830400751404</v>
      </c>
      <c r="AO75">
        <v>0</v>
      </c>
      <c r="AP75">
        <v>1.7287062558964725</v>
      </c>
      <c r="AQ75">
        <v>19.386787485076184</v>
      </c>
      <c r="AR75">
        <v>0.67720224629513659</v>
      </c>
      <c r="AS75">
        <v>1.444023583802964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27.540875572221104</v>
      </c>
      <c r="BB75">
        <f t="shared" si="1"/>
        <v>631.33174577278248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9.3508402368012451</v>
      </c>
      <c r="L76">
        <v>285.91039323246156</v>
      </c>
      <c r="M76">
        <v>27.770217510545447</v>
      </c>
      <c r="N76">
        <v>35.78891250960617</v>
      </c>
      <c r="O76">
        <v>0</v>
      </c>
      <c r="P76">
        <v>37.172784791538682</v>
      </c>
      <c r="Q76">
        <v>6.6076768714341814</v>
      </c>
      <c r="R76">
        <v>9.9976797633714636</v>
      </c>
      <c r="S76">
        <v>7.9928788865562472</v>
      </c>
      <c r="T76">
        <v>0</v>
      </c>
      <c r="U76">
        <v>21.407357821611363</v>
      </c>
      <c r="V76">
        <v>5.9984330197948834</v>
      </c>
      <c r="W76">
        <v>12.993485916468069</v>
      </c>
      <c r="X76">
        <v>30.160681512708944</v>
      </c>
      <c r="Y76">
        <v>0</v>
      </c>
      <c r="Z76">
        <v>4.0201526153203924</v>
      </c>
      <c r="AA76">
        <v>8.6179883064078471</v>
      </c>
      <c r="AB76">
        <v>8.4494409361302445</v>
      </c>
      <c r="AC76">
        <v>6.0165019772490087</v>
      </c>
      <c r="AD76">
        <v>11.315216343143394</v>
      </c>
      <c r="AE76">
        <v>15.347659960759756</v>
      </c>
      <c r="AF76">
        <v>6.2242613521185559</v>
      </c>
      <c r="AG76">
        <v>13.534050027134208</v>
      </c>
      <c r="AH76">
        <v>43.496193321853468</v>
      </c>
      <c r="AI76">
        <v>5.1390610288040079</v>
      </c>
      <c r="AJ76">
        <v>0</v>
      </c>
      <c r="AK76">
        <v>16.586646906386974</v>
      </c>
      <c r="AL76">
        <v>0</v>
      </c>
      <c r="AM76">
        <v>4.9115795433103733</v>
      </c>
      <c r="AN76">
        <v>0.59756830400751404</v>
      </c>
      <c r="AO76">
        <v>0</v>
      </c>
      <c r="AP76">
        <v>0.47146534251721978</v>
      </c>
      <c r="AQ76">
        <v>19.386787485076184</v>
      </c>
      <c r="AR76">
        <v>0.67720224629513659</v>
      </c>
      <c r="AS76">
        <v>1.444023583802964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27.478782508564358</v>
      </c>
      <c r="BB76">
        <f t="shared" si="1"/>
        <v>629.90835884465116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9.3508402368012451</v>
      </c>
      <c r="L77">
        <v>285.91039323246156</v>
      </c>
      <c r="M77">
        <v>27.770217510545447</v>
      </c>
      <c r="N77">
        <v>35.78891250960617</v>
      </c>
      <c r="O77">
        <v>0</v>
      </c>
      <c r="P77">
        <v>37.172784791538682</v>
      </c>
      <c r="Q77">
        <v>6.6076768714341814</v>
      </c>
      <c r="R77">
        <v>9.9976797633714636</v>
      </c>
      <c r="S77">
        <v>7.9928788865562472</v>
      </c>
      <c r="T77">
        <v>0</v>
      </c>
      <c r="U77">
        <v>21.407357821611363</v>
      </c>
      <c r="V77">
        <v>5.9984330197948834</v>
      </c>
      <c r="W77">
        <v>12.993485916468069</v>
      </c>
      <c r="X77">
        <v>30.160681512708944</v>
      </c>
      <c r="Y77">
        <v>0</v>
      </c>
      <c r="Z77">
        <v>4.0201526153203924</v>
      </c>
      <c r="AA77">
        <v>8.6179883064078471</v>
      </c>
      <c r="AB77">
        <v>8.4494409361302445</v>
      </c>
      <c r="AC77">
        <v>6.0165019772490087</v>
      </c>
      <c r="AD77">
        <v>8.4864123356293053</v>
      </c>
      <c r="AE77">
        <v>15.347659960759756</v>
      </c>
      <c r="AF77">
        <v>6.2242613521185559</v>
      </c>
      <c r="AG77">
        <v>13.534050027134208</v>
      </c>
      <c r="AH77">
        <v>38.154555561991238</v>
      </c>
      <c r="AI77">
        <v>5.1390610288040079</v>
      </c>
      <c r="AJ77">
        <v>0</v>
      </c>
      <c r="AK77">
        <v>16.586646906386974</v>
      </c>
      <c r="AL77">
        <v>0</v>
      </c>
      <c r="AM77">
        <v>4.9115795433103733</v>
      </c>
      <c r="AN77">
        <v>0.59756830400751404</v>
      </c>
      <c r="AO77">
        <v>0</v>
      </c>
      <c r="AP77">
        <v>0.47146534251721978</v>
      </c>
      <c r="AQ77">
        <v>19.386787485076184</v>
      </c>
      <c r="AR77">
        <v>0.67720224629513659</v>
      </c>
      <c r="AS77">
        <v>1.444023583802964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27.137258042688025</v>
      </c>
      <c r="BB77">
        <f t="shared" si="1"/>
        <v>622.07944154315112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9.3508402368012451</v>
      </c>
      <c r="L78">
        <v>285.91039323246156</v>
      </c>
      <c r="M78">
        <v>27.770217510545447</v>
      </c>
      <c r="N78">
        <v>35.78891250960617</v>
      </c>
      <c r="O78">
        <v>0</v>
      </c>
      <c r="P78">
        <v>37.172784791538682</v>
      </c>
      <c r="Q78">
        <v>6.6076768714341814</v>
      </c>
      <c r="R78">
        <v>9.9976797633714636</v>
      </c>
      <c r="S78">
        <v>7.9928788865562472</v>
      </c>
      <c r="T78">
        <v>0</v>
      </c>
      <c r="U78">
        <v>21.407357821611363</v>
      </c>
      <c r="V78">
        <v>5.9984330197948834</v>
      </c>
      <c r="W78">
        <v>12.993485916468069</v>
      </c>
      <c r="X78">
        <v>30.160681512708944</v>
      </c>
      <c r="Y78">
        <v>0</v>
      </c>
      <c r="Z78">
        <v>4.0201526153203924</v>
      </c>
      <c r="AA78">
        <v>5.4516624604466708</v>
      </c>
      <c r="AB78">
        <v>8.4494409361302445</v>
      </c>
      <c r="AC78">
        <v>6.0165019772490087</v>
      </c>
      <c r="AD78">
        <v>5.6576080150281767</v>
      </c>
      <c r="AE78">
        <v>15.347659960759756</v>
      </c>
      <c r="AF78">
        <v>6.2242613521185559</v>
      </c>
      <c r="AG78">
        <v>13.534050027134208</v>
      </c>
      <c r="AH78">
        <v>33.752106686495509</v>
      </c>
      <c r="AI78">
        <v>5.1390610288040079</v>
      </c>
      <c r="AJ78">
        <v>0</v>
      </c>
      <c r="AK78">
        <v>16.586646906386974</v>
      </c>
      <c r="AL78">
        <v>0</v>
      </c>
      <c r="AM78">
        <v>4.9115795433103733</v>
      </c>
      <c r="AN78">
        <v>0.59756830400751404</v>
      </c>
      <c r="AO78">
        <v>0</v>
      </c>
      <c r="AP78">
        <v>0.47146534251721978</v>
      </c>
      <c r="AQ78">
        <v>19.386787485076184</v>
      </c>
      <c r="AR78">
        <v>8.4650288791484023</v>
      </c>
      <c r="AS78">
        <v>1.444023583802964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27.028170391983267</v>
      </c>
      <c r="BB78">
        <f t="shared" si="1"/>
        <v>619.57877678465104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9.3508402368012451</v>
      </c>
      <c r="L79">
        <v>285.91039323246156</v>
      </c>
      <c r="M79">
        <v>27.770217510545447</v>
      </c>
      <c r="N79">
        <v>35.78891250960617</v>
      </c>
      <c r="O79">
        <v>0</v>
      </c>
      <c r="P79">
        <v>37.172784791538682</v>
      </c>
      <c r="Q79">
        <v>6.6076768714341814</v>
      </c>
      <c r="R79">
        <v>9.9976797633714636</v>
      </c>
      <c r="S79">
        <v>7.9928788865562472</v>
      </c>
      <c r="T79">
        <v>0</v>
      </c>
      <c r="U79">
        <v>21.407357821611363</v>
      </c>
      <c r="V79">
        <v>5.9984330197948834</v>
      </c>
      <c r="W79">
        <v>12.993485916468069</v>
      </c>
      <c r="X79">
        <v>30.160681512708944</v>
      </c>
      <c r="Y79">
        <v>0</v>
      </c>
      <c r="Z79">
        <v>2.1929332060112707</v>
      </c>
      <c r="AA79">
        <v>3.5375234285117929</v>
      </c>
      <c r="AB79">
        <v>8.1595090262993111</v>
      </c>
      <c r="AC79">
        <v>3.0052853715299519</v>
      </c>
      <c r="AD79">
        <v>2.8288040075140883</v>
      </c>
      <c r="AE79">
        <v>15.347659960759756</v>
      </c>
      <c r="AF79">
        <v>6.1022168766437064</v>
      </c>
      <c r="AG79">
        <v>13.534050027134208</v>
      </c>
      <c r="AH79">
        <v>20.544760687226045</v>
      </c>
      <c r="AI79">
        <v>1.1859370882905447</v>
      </c>
      <c r="AJ79">
        <v>0</v>
      </c>
      <c r="AK79">
        <v>16.586646906386974</v>
      </c>
      <c r="AL79">
        <v>0</v>
      </c>
      <c r="AM79">
        <v>3.2743862578793563</v>
      </c>
      <c r="AN79">
        <v>0.59756830400751404</v>
      </c>
      <c r="AO79">
        <v>0</v>
      </c>
      <c r="AP79">
        <v>0.47146534251721978</v>
      </c>
      <c r="AQ79">
        <v>19.386787485076184</v>
      </c>
      <c r="AR79">
        <v>8.4650288791484023</v>
      </c>
      <c r="AS79">
        <v>1.444023583802964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25.824705811786398</v>
      </c>
      <c r="BB79">
        <f t="shared" si="1"/>
        <v>591.99122269985094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9.3508402368012451</v>
      </c>
      <c r="L80">
        <v>285.91039323246156</v>
      </c>
      <c r="M80">
        <v>27.770217510545447</v>
      </c>
      <c r="N80">
        <v>35.78891250960617</v>
      </c>
      <c r="O80">
        <v>0</v>
      </c>
      <c r="P80">
        <v>37.172784791538682</v>
      </c>
      <c r="Q80">
        <v>6.6076768714341814</v>
      </c>
      <c r="R80">
        <v>9.9976797633714636</v>
      </c>
      <c r="S80">
        <v>7.9928788865562472</v>
      </c>
      <c r="T80">
        <v>0</v>
      </c>
      <c r="U80">
        <v>21.407357821611363</v>
      </c>
      <c r="V80">
        <v>5.9984330197948834</v>
      </c>
      <c r="W80">
        <v>12.993485916468069</v>
      </c>
      <c r="X80">
        <v>30.160681512708944</v>
      </c>
      <c r="Y80">
        <v>0</v>
      </c>
      <c r="Z80">
        <v>2.0100763076601962</v>
      </c>
      <c r="AA80">
        <v>1.1630214230849509</v>
      </c>
      <c r="AB80">
        <v>3.7276946039448968</v>
      </c>
      <c r="AC80">
        <v>0</v>
      </c>
      <c r="AD80">
        <v>2.7468096430807765</v>
      </c>
      <c r="AE80">
        <v>15.347659960759756</v>
      </c>
      <c r="AF80">
        <v>6.1022168766437064</v>
      </c>
      <c r="AG80">
        <v>13.534050027134208</v>
      </c>
      <c r="AH80">
        <v>11.739863249843454</v>
      </c>
      <c r="AI80">
        <v>0</v>
      </c>
      <c r="AJ80">
        <v>0</v>
      </c>
      <c r="AK80">
        <v>16.586646906386974</v>
      </c>
      <c r="AL80">
        <v>0</v>
      </c>
      <c r="AM80">
        <v>1.6371932854310163</v>
      </c>
      <c r="AN80">
        <v>0.59756830400751404</v>
      </c>
      <c r="AO80">
        <v>0</v>
      </c>
      <c r="AP80">
        <v>0.47146534251721978</v>
      </c>
      <c r="AQ80">
        <v>19.386787485076184</v>
      </c>
      <c r="AR80">
        <v>0.67720224629513659</v>
      </c>
      <c r="AS80">
        <v>1.444023583802964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24.591927371116057</v>
      </c>
      <c r="BB80">
        <f t="shared" si="1"/>
        <v>563.73169394745105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9.3508402368012451</v>
      </c>
      <c r="L81">
        <v>285.91039323246156</v>
      </c>
      <c r="M81">
        <v>27.770217510545447</v>
      </c>
      <c r="N81">
        <v>35.78891250960617</v>
      </c>
      <c r="O81">
        <v>0</v>
      </c>
      <c r="P81">
        <v>37.172784791538682</v>
      </c>
      <c r="Q81">
        <v>6.6076768714341814</v>
      </c>
      <c r="R81">
        <v>9.9976797633714636</v>
      </c>
      <c r="S81">
        <v>7.9928788865562472</v>
      </c>
      <c r="T81">
        <v>0</v>
      </c>
      <c r="U81">
        <v>21.407357821611363</v>
      </c>
      <c r="V81">
        <v>5.9984330197948834</v>
      </c>
      <c r="W81">
        <v>12.87552051431487</v>
      </c>
      <c r="X81">
        <v>30.160681512708944</v>
      </c>
      <c r="Y81">
        <v>0</v>
      </c>
      <c r="Z81">
        <v>2.0100763076601962</v>
      </c>
      <c r="AA81">
        <v>0</v>
      </c>
      <c r="AB81">
        <v>0</v>
      </c>
      <c r="AC81">
        <v>0</v>
      </c>
      <c r="AD81">
        <v>2.7468096430807765</v>
      </c>
      <c r="AE81">
        <v>9.5594268048424134</v>
      </c>
      <c r="AF81">
        <v>6.1022168766437064</v>
      </c>
      <c r="AG81">
        <v>13.534050027134208</v>
      </c>
      <c r="AH81">
        <v>5.869931624921727</v>
      </c>
      <c r="AI81">
        <v>0</v>
      </c>
      <c r="AJ81">
        <v>0</v>
      </c>
      <c r="AK81">
        <v>16.586646906386974</v>
      </c>
      <c r="AL81">
        <v>0</v>
      </c>
      <c r="AM81">
        <v>0.28940287403464826</v>
      </c>
      <c r="AN81">
        <v>0.59756830400751404</v>
      </c>
      <c r="AO81">
        <v>0</v>
      </c>
      <c r="AP81">
        <v>0.47146534251721978</v>
      </c>
      <c r="AQ81">
        <v>19.386787485076184</v>
      </c>
      <c r="AR81">
        <v>0.67720224629513659</v>
      </c>
      <c r="AS81">
        <v>1.444023583802964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23.838915560340762</v>
      </c>
      <c r="BB81">
        <f t="shared" si="1"/>
        <v>546.47006913680787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9.3508402368012451</v>
      </c>
      <c r="L82">
        <v>285.91039323246156</v>
      </c>
      <c r="M82">
        <v>27.770217510545447</v>
      </c>
      <c r="N82">
        <v>35.78891250960617</v>
      </c>
      <c r="O82">
        <v>0</v>
      </c>
      <c r="P82">
        <v>37.172784791538682</v>
      </c>
      <c r="Q82">
        <v>6.6076768714341814</v>
      </c>
      <c r="R82">
        <v>9.9976797633714636</v>
      </c>
      <c r="S82">
        <v>7.9928788865562472</v>
      </c>
      <c r="T82">
        <v>0</v>
      </c>
      <c r="U82">
        <v>21.407357821611363</v>
      </c>
      <c r="V82">
        <v>5.9984330197948834</v>
      </c>
      <c r="W82">
        <v>12.87552051431487</v>
      </c>
      <c r="X82">
        <v>30.160681512708944</v>
      </c>
      <c r="Y82">
        <v>0</v>
      </c>
      <c r="Z82">
        <v>0.33737433938634942</v>
      </c>
      <c r="AA82">
        <v>0</v>
      </c>
      <c r="AB82">
        <v>0</v>
      </c>
      <c r="AC82">
        <v>0</v>
      </c>
      <c r="AD82">
        <v>0</v>
      </c>
      <c r="AE82">
        <v>9.5594268048424134</v>
      </c>
      <c r="AF82">
        <v>6.1022168766437064</v>
      </c>
      <c r="AG82">
        <v>13.534050027134208</v>
      </c>
      <c r="AH82">
        <v>0</v>
      </c>
      <c r="AI82">
        <v>0</v>
      </c>
      <c r="AJ82">
        <v>0</v>
      </c>
      <c r="AK82">
        <v>16.586646906386974</v>
      </c>
      <c r="AL82">
        <v>0</v>
      </c>
      <c r="AM82">
        <v>0</v>
      </c>
      <c r="AN82">
        <v>0.59756830400751404</v>
      </c>
      <c r="AO82">
        <v>0</v>
      </c>
      <c r="AP82">
        <v>0.47146534251721978</v>
      </c>
      <c r="AQ82">
        <v>19.386787485076184</v>
      </c>
      <c r="AR82">
        <v>0.67720224629513659</v>
      </c>
      <c r="AS82">
        <v>1.444023583802964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23.396719792929762</v>
      </c>
      <c r="BB82">
        <f t="shared" si="1"/>
        <v>536.33341879390798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9.3508402368012451</v>
      </c>
      <c r="L83">
        <v>285.91039323246156</v>
      </c>
      <c r="M83">
        <v>27.770217510545447</v>
      </c>
      <c r="N83">
        <v>35.78891250960617</v>
      </c>
      <c r="O83">
        <v>0</v>
      </c>
      <c r="P83">
        <v>37.172784791538682</v>
      </c>
      <c r="Q83">
        <v>6.6076768714341814</v>
      </c>
      <c r="R83">
        <v>9.9976797633714636</v>
      </c>
      <c r="S83">
        <v>7.9928788865562472</v>
      </c>
      <c r="T83">
        <v>0</v>
      </c>
      <c r="U83">
        <v>21.407357821611363</v>
      </c>
      <c r="V83">
        <v>5.9984330197948834</v>
      </c>
      <c r="W83">
        <v>12.87552051431487</v>
      </c>
      <c r="X83">
        <v>30.160681512708944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4.7797134024212067</v>
      </c>
      <c r="AF83">
        <v>6.1022168766437064</v>
      </c>
      <c r="AG83">
        <v>13.534050027134208</v>
      </c>
      <c r="AH83">
        <v>0</v>
      </c>
      <c r="AI83">
        <v>0</v>
      </c>
      <c r="AJ83">
        <v>0</v>
      </c>
      <c r="AK83">
        <v>16.586646906386974</v>
      </c>
      <c r="AL83">
        <v>0</v>
      </c>
      <c r="AM83">
        <v>0</v>
      </c>
      <c r="AN83">
        <v>0.59756830400751404</v>
      </c>
      <c r="AO83">
        <v>0</v>
      </c>
      <c r="AP83">
        <v>0.47146534251721978</v>
      </c>
      <c r="AQ83">
        <v>19.386787485076184</v>
      </c>
      <c r="AR83">
        <v>0.67720224629513659</v>
      </c>
      <c r="AS83">
        <v>1.444023583802964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23.182825525322205</v>
      </c>
      <c r="BB83">
        <f t="shared" si="1"/>
        <v>531.43022531970792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9.3508402368012451</v>
      </c>
      <c r="L84">
        <v>285.91039323246156</v>
      </c>
      <c r="M84">
        <v>27.770217510545447</v>
      </c>
      <c r="N84">
        <v>35.78891250960617</v>
      </c>
      <c r="O84">
        <v>0</v>
      </c>
      <c r="P84">
        <v>37.172784791538682</v>
      </c>
      <c r="Q84">
        <v>6.6076768714341814</v>
      </c>
      <c r="R84">
        <v>9.9976797633714636</v>
      </c>
      <c r="S84">
        <v>7.9928788865562472</v>
      </c>
      <c r="T84">
        <v>0</v>
      </c>
      <c r="U84">
        <v>21.407357821611363</v>
      </c>
      <c r="V84">
        <v>5.9984330197948834</v>
      </c>
      <c r="W84">
        <v>12.87552051431487</v>
      </c>
      <c r="X84">
        <v>30.160681512708944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6.1022168766437064</v>
      </c>
      <c r="AG84">
        <v>13.534050027134208</v>
      </c>
      <c r="AH84">
        <v>0</v>
      </c>
      <c r="AI84">
        <v>0</v>
      </c>
      <c r="AJ84">
        <v>0</v>
      </c>
      <c r="AK84">
        <v>16.586646906386974</v>
      </c>
      <c r="AL84">
        <v>0</v>
      </c>
      <c r="AM84">
        <v>0</v>
      </c>
      <c r="AN84">
        <v>0.59756830400751404</v>
      </c>
      <c r="AO84">
        <v>0</v>
      </c>
      <c r="AP84">
        <v>0.47146534251721978</v>
      </c>
      <c r="AQ84">
        <v>14.540090536213734</v>
      </c>
      <c r="AR84">
        <v>0.67720224629513659</v>
      </c>
      <c r="AS84">
        <v>1.444023583802964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22.780441572638555</v>
      </c>
      <c r="BB84">
        <f t="shared" si="1"/>
        <v>522.2061989211079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9.3508402368012451</v>
      </c>
      <c r="L85">
        <v>275.74552525872758</v>
      </c>
      <c r="M85">
        <v>27.770217510545447</v>
      </c>
      <c r="N85">
        <v>35.78891250960617</v>
      </c>
      <c r="O85">
        <v>0</v>
      </c>
      <c r="P85">
        <v>37.172784791538682</v>
      </c>
      <c r="Q85">
        <v>6.6076768714341814</v>
      </c>
      <c r="R85">
        <v>9.9976797633714636</v>
      </c>
      <c r="S85">
        <v>7.9928788865562472</v>
      </c>
      <c r="T85">
        <v>0</v>
      </c>
      <c r="U85">
        <v>21.407357821611363</v>
      </c>
      <c r="V85">
        <v>5.9984330197948834</v>
      </c>
      <c r="W85">
        <v>13.994291807315108</v>
      </c>
      <c r="X85">
        <v>30.160681512708944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6.1022168766437064</v>
      </c>
      <c r="AG85">
        <v>13.534050027134208</v>
      </c>
      <c r="AH85">
        <v>0</v>
      </c>
      <c r="AI85">
        <v>0</v>
      </c>
      <c r="AJ85">
        <v>0</v>
      </c>
      <c r="AK85">
        <v>16.586646906386974</v>
      </c>
      <c r="AL85">
        <v>0</v>
      </c>
      <c r="AM85">
        <v>0</v>
      </c>
      <c r="AN85">
        <v>0.59756830400751404</v>
      </c>
      <c r="AO85">
        <v>0</v>
      </c>
      <c r="AP85">
        <v>0.47146534251721978</v>
      </c>
      <c r="AQ85">
        <v>9.693393897724901</v>
      </c>
      <c r="AR85">
        <v>0.67720224629513659</v>
      </c>
      <c r="AS85">
        <v>1.444023583802964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22.199722811895093</v>
      </c>
      <c r="BB85">
        <f t="shared" si="1"/>
        <v>508.89412436262887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9.3508402368012451</v>
      </c>
      <c r="L86">
        <v>266.1839854798514</v>
      </c>
      <c r="M86">
        <v>27.770217510545447</v>
      </c>
      <c r="N86">
        <v>35.78891250960617</v>
      </c>
      <c r="O86">
        <v>0</v>
      </c>
      <c r="P86">
        <v>37.172784791538682</v>
      </c>
      <c r="Q86">
        <v>6.6076768714341814</v>
      </c>
      <c r="R86">
        <v>9.9976797633714636</v>
      </c>
      <c r="S86">
        <v>7.9928788865562472</v>
      </c>
      <c r="T86">
        <v>0</v>
      </c>
      <c r="U86">
        <v>21.407357821611363</v>
      </c>
      <c r="V86">
        <v>5.9984330197948834</v>
      </c>
      <c r="W86">
        <v>13.995299180790987</v>
      </c>
      <c r="X86">
        <v>30.160681512708944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6.1022168766437064</v>
      </c>
      <c r="AG86">
        <v>13.534050027134208</v>
      </c>
      <c r="AH86">
        <v>0</v>
      </c>
      <c r="AI86">
        <v>0</v>
      </c>
      <c r="AJ86">
        <v>0</v>
      </c>
      <c r="AK86">
        <v>16.586646906386974</v>
      </c>
      <c r="AL86">
        <v>0</v>
      </c>
      <c r="AM86">
        <v>0</v>
      </c>
      <c r="AN86">
        <v>0.59756830400751404</v>
      </c>
      <c r="AO86">
        <v>0</v>
      </c>
      <c r="AP86">
        <v>0.47146534251721978</v>
      </c>
      <c r="AQ86">
        <v>9.693393897724901</v>
      </c>
      <c r="AR86">
        <v>0.67720224629513659</v>
      </c>
      <c r="AS86">
        <v>1.444023583802964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21.800092557349323</v>
      </c>
      <c r="BB86">
        <f t="shared" si="1"/>
        <v>499.7332222117742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9.3508402368012451</v>
      </c>
      <c r="L87">
        <v>258.64057802161244</v>
      </c>
      <c r="M87">
        <v>27.770217510545447</v>
      </c>
      <c r="N87">
        <v>35.78891250960617</v>
      </c>
      <c r="O87">
        <v>0</v>
      </c>
      <c r="P87">
        <v>37.172784791538682</v>
      </c>
      <c r="Q87">
        <v>6.6076768714341814</v>
      </c>
      <c r="R87">
        <v>9.9976797633714636</v>
      </c>
      <c r="S87">
        <v>7.9928788865562472</v>
      </c>
      <c r="T87">
        <v>0</v>
      </c>
      <c r="U87">
        <v>21.407357821611363</v>
      </c>
      <c r="V87">
        <v>5.9984330197948834</v>
      </c>
      <c r="W87">
        <v>13.995299180790987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5.5530172072636192</v>
      </c>
      <c r="AG87">
        <v>13.534050027134208</v>
      </c>
      <c r="AH87">
        <v>0</v>
      </c>
      <c r="AI87">
        <v>0</v>
      </c>
      <c r="AJ87">
        <v>0</v>
      </c>
      <c r="AK87">
        <v>16.586646906386974</v>
      </c>
      <c r="AL87">
        <v>0</v>
      </c>
      <c r="AM87">
        <v>0</v>
      </c>
      <c r="AN87">
        <v>0.59756830400751404</v>
      </c>
      <c r="AO87">
        <v>0</v>
      </c>
      <c r="AP87">
        <v>0.47146534251721978</v>
      </c>
      <c r="AQ87">
        <v>9.693393897724901</v>
      </c>
      <c r="AR87">
        <v>8.4650288791484023</v>
      </c>
      <c r="AS87">
        <v>1.444023583802964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21.787352732668111</v>
      </c>
      <c r="BB87">
        <f t="shared" si="1"/>
        <v>499.44118154168967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9.3508402368012451</v>
      </c>
      <c r="L88">
        <v>258.64057802161244</v>
      </c>
      <c r="M88">
        <v>27.770217510545447</v>
      </c>
      <c r="N88">
        <v>35.78891250960617</v>
      </c>
      <c r="O88">
        <v>0</v>
      </c>
      <c r="P88">
        <v>37.172784791538682</v>
      </c>
      <c r="Q88">
        <v>6.6076768714341814</v>
      </c>
      <c r="R88">
        <v>9.9976797633714636</v>
      </c>
      <c r="S88">
        <v>7.9928788865562472</v>
      </c>
      <c r="T88">
        <v>0</v>
      </c>
      <c r="U88">
        <v>21.407357821611363</v>
      </c>
      <c r="V88">
        <v>5.9984330197948834</v>
      </c>
      <c r="W88">
        <v>13.995299180790987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13.534050027134208</v>
      </c>
      <c r="AH88">
        <v>0</v>
      </c>
      <c r="AI88">
        <v>0</v>
      </c>
      <c r="AJ88">
        <v>0</v>
      </c>
      <c r="AK88">
        <v>16.586646906386974</v>
      </c>
      <c r="AL88">
        <v>0</v>
      </c>
      <c r="AM88">
        <v>0</v>
      </c>
      <c r="AN88">
        <v>0.59756830400751404</v>
      </c>
      <c r="AO88">
        <v>0</v>
      </c>
      <c r="AP88">
        <v>0.47146534251721978</v>
      </c>
      <c r="AQ88">
        <v>4.8466969488624505</v>
      </c>
      <c r="AR88">
        <v>8.4650288791484023</v>
      </c>
      <c r="AS88">
        <v>1.444023583802964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21.582210077220484</v>
      </c>
      <c r="BB88">
        <f t="shared" si="1"/>
        <v>494.73860516728968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9.3508402368012451</v>
      </c>
      <c r="L89">
        <v>258.64057802161244</v>
      </c>
      <c r="M89">
        <v>27.770217510545447</v>
      </c>
      <c r="N89">
        <v>35.78891250960617</v>
      </c>
      <c r="O89">
        <v>0</v>
      </c>
      <c r="P89">
        <v>37.172784791538682</v>
      </c>
      <c r="Q89">
        <v>2.9955655862401493</v>
      </c>
      <c r="R89">
        <v>9.9976797633714636</v>
      </c>
      <c r="S89">
        <v>7.9928788865562472</v>
      </c>
      <c r="T89">
        <v>0</v>
      </c>
      <c r="U89">
        <v>21.407357821611363</v>
      </c>
      <c r="V89">
        <v>5.9984330197948834</v>
      </c>
      <c r="W89">
        <v>13.995299180790987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13.534050027134208</v>
      </c>
      <c r="AH89">
        <v>0</v>
      </c>
      <c r="AI89">
        <v>0</v>
      </c>
      <c r="AJ89">
        <v>0</v>
      </c>
      <c r="AK89">
        <v>16.586646906386974</v>
      </c>
      <c r="AL89">
        <v>0</v>
      </c>
      <c r="AM89">
        <v>0</v>
      </c>
      <c r="AN89">
        <v>0.59756830400751404</v>
      </c>
      <c r="AO89">
        <v>0</v>
      </c>
      <c r="AP89">
        <v>0.47146534251721978</v>
      </c>
      <c r="AQ89">
        <v>4.8466969488624505</v>
      </c>
      <c r="AR89">
        <v>2.031607059069088</v>
      </c>
      <c r="AS89">
        <v>1.444023583802964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21.162306793420054</v>
      </c>
      <c r="BB89">
        <f t="shared" si="1"/>
        <v>485.11297534581678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9.3508402368012451</v>
      </c>
      <c r="L90">
        <v>258.64057802161244</v>
      </c>
      <c r="M90">
        <v>27.770217510545447</v>
      </c>
      <c r="N90">
        <v>35.78891250960617</v>
      </c>
      <c r="O90">
        <v>0</v>
      </c>
      <c r="P90">
        <v>37.172784791538682</v>
      </c>
      <c r="Q90">
        <v>2.9955655862401493</v>
      </c>
      <c r="R90">
        <v>9.9976797633714636</v>
      </c>
      <c r="S90">
        <v>7.9928788865562472</v>
      </c>
      <c r="T90">
        <v>0</v>
      </c>
      <c r="U90">
        <v>21.407357821611363</v>
      </c>
      <c r="V90">
        <v>5.9984330197948834</v>
      </c>
      <c r="W90">
        <v>13.995299180790987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13.534050027134208</v>
      </c>
      <c r="AH90">
        <v>0</v>
      </c>
      <c r="AI90">
        <v>0</v>
      </c>
      <c r="AJ90">
        <v>0</v>
      </c>
      <c r="AK90">
        <v>16.586646906386974</v>
      </c>
      <c r="AL90">
        <v>0</v>
      </c>
      <c r="AM90">
        <v>0</v>
      </c>
      <c r="AN90">
        <v>0.59756830400751404</v>
      </c>
      <c r="AO90">
        <v>0</v>
      </c>
      <c r="AP90">
        <v>0.47146534251721978</v>
      </c>
      <c r="AQ90">
        <v>4.8466969488624505</v>
      </c>
      <c r="AR90">
        <v>0.67720224629513659</v>
      </c>
      <c r="AS90">
        <v>1.444023583802964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21.105692672246104</v>
      </c>
      <c r="BB90">
        <f t="shared" si="1"/>
        <v>483.81518465421675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9.3508414588583602</v>
      </c>
      <c r="L91">
        <v>309.8999933801885</v>
      </c>
      <c r="M91">
        <v>27.770217510545447</v>
      </c>
      <c r="N91">
        <v>35.78891250960617</v>
      </c>
      <c r="O91">
        <v>0</v>
      </c>
      <c r="P91">
        <v>37.172784791538682</v>
      </c>
      <c r="Q91">
        <v>3.1519468474803416</v>
      </c>
      <c r="R91">
        <v>9.9976797633714636</v>
      </c>
      <c r="S91">
        <v>7.9827446786150595</v>
      </c>
      <c r="T91">
        <v>0</v>
      </c>
      <c r="U91">
        <v>21.407357821611363</v>
      </c>
      <c r="V91">
        <v>5.9984330197948834</v>
      </c>
      <c r="W91">
        <v>13.995299180790987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13.534050027134208</v>
      </c>
      <c r="AH91">
        <v>0</v>
      </c>
      <c r="AI91">
        <v>0</v>
      </c>
      <c r="AJ91">
        <v>0</v>
      </c>
      <c r="AK91">
        <v>16.586646906386974</v>
      </c>
      <c r="AL91">
        <v>0</v>
      </c>
      <c r="AM91">
        <v>0</v>
      </c>
      <c r="AN91">
        <v>0.59756830400751404</v>
      </c>
      <c r="AO91">
        <v>0</v>
      </c>
      <c r="AP91">
        <v>0.47146534251721978</v>
      </c>
      <c r="AQ91">
        <v>4.8466969488624505</v>
      </c>
      <c r="AR91">
        <v>0.67720224629513659</v>
      </c>
      <c r="AS91">
        <v>1.444023583802964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23.254449412144499</v>
      </c>
      <c r="BB91">
        <f t="shared" si="1"/>
        <v>533.07209154825057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9.3508637386571323</v>
      </c>
      <c r="L92">
        <v>309.8999933801885</v>
      </c>
      <c r="M92">
        <v>27.770217510545447</v>
      </c>
      <c r="N92">
        <v>35.78891250960617</v>
      </c>
      <c r="O92">
        <v>0</v>
      </c>
      <c r="P92">
        <v>37.172784791538682</v>
      </c>
      <c r="Q92">
        <v>2.9970425789800088</v>
      </c>
      <c r="R92">
        <v>9.9976797633714636</v>
      </c>
      <c r="S92">
        <v>7.9827446786150595</v>
      </c>
      <c r="T92">
        <v>0</v>
      </c>
      <c r="U92">
        <v>21.407357821611363</v>
      </c>
      <c r="V92">
        <v>5.9984330197948834</v>
      </c>
      <c r="W92">
        <v>13.995299180790987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13.534050027134208</v>
      </c>
      <c r="AH92">
        <v>0</v>
      </c>
      <c r="AI92">
        <v>0</v>
      </c>
      <c r="AJ92">
        <v>0</v>
      </c>
      <c r="AK92">
        <v>16.586646906386974</v>
      </c>
      <c r="AL92">
        <v>0</v>
      </c>
      <c r="AM92">
        <v>0</v>
      </c>
      <c r="AN92">
        <v>0.59756830400751404</v>
      </c>
      <c r="AO92">
        <v>0</v>
      </c>
      <c r="AP92">
        <v>0.47146534251721978</v>
      </c>
      <c r="AQ92">
        <v>4.8466969488624505</v>
      </c>
      <c r="AR92">
        <v>0.67720224629513659</v>
      </c>
      <c r="AS92">
        <v>1.444023583802964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23.247975345016773</v>
      </c>
      <c r="BB92">
        <f t="shared" si="1"/>
        <v>532.92368362667673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9.3508870870474325</v>
      </c>
      <c r="L93">
        <v>309.8999933801885</v>
      </c>
      <c r="M93">
        <v>27.770217510545447</v>
      </c>
      <c r="N93">
        <v>35.78891250960617</v>
      </c>
      <c r="O93">
        <v>0</v>
      </c>
      <c r="P93">
        <v>37.172784791538682</v>
      </c>
      <c r="Q93">
        <v>2.9970425789800088</v>
      </c>
      <c r="R93">
        <v>9.9976797633714636</v>
      </c>
      <c r="S93">
        <v>7.9827446786150595</v>
      </c>
      <c r="T93">
        <v>0</v>
      </c>
      <c r="U93">
        <v>21.407357821611363</v>
      </c>
      <c r="V93">
        <v>5.9984330197948834</v>
      </c>
      <c r="W93">
        <v>13.963168951989061</v>
      </c>
      <c r="X93">
        <v>30.160681512708944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13.534050027134208</v>
      </c>
      <c r="AH93">
        <v>0</v>
      </c>
      <c r="AI93">
        <v>0</v>
      </c>
      <c r="AJ93">
        <v>0</v>
      </c>
      <c r="AK93">
        <v>16.586646906386974</v>
      </c>
      <c r="AL93">
        <v>0</v>
      </c>
      <c r="AM93">
        <v>0</v>
      </c>
      <c r="AN93">
        <v>0.59756830400751404</v>
      </c>
      <c r="AO93">
        <v>0</v>
      </c>
      <c r="AP93">
        <v>0.47146534251721978</v>
      </c>
      <c r="AQ93">
        <v>0</v>
      </c>
      <c r="AR93">
        <v>0.67720224629513659</v>
      </c>
      <c r="AS93">
        <v>1.444023583802964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23.044041344953115</v>
      </c>
      <c r="BB93">
        <f t="shared" si="1"/>
        <v>528.24881379746625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9.3507318440496796</v>
      </c>
      <c r="L94">
        <v>309.89760842087804</v>
      </c>
      <c r="M94">
        <v>27.770217510545447</v>
      </c>
      <c r="N94">
        <v>35.78891250960617</v>
      </c>
      <c r="O94">
        <v>0</v>
      </c>
      <c r="P94">
        <v>37.172784791538682</v>
      </c>
      <c r="Q94">
        <v>3.1302913941236561</v>
      </c>
      <c r="R94">
        <v>9.9976797633714636</v>
      </c>
      <c r="S94">
        <v>8.3427834157795857</v>
      </c>
      <c r="T94">
        <v>0</v>
      </c>
      <c r="U94">
        <v>21.407357821611363</v>
      </c>
      <c r="V94">
        <v>5.9984330197948834</v>
      </c>
      <c r="W94">
        <v>13.963168951989061</v>
      </c>
      <c r="X94">
        <v>30.160681512708944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13.534050027134208</v>
      </c>
      <c r="AH94">
        <v>0</v>
      </c>
      <c r="AI94">
        <v>0</v>
      </c>
      <c r="AJ94">
        <v>0</v>
      </c>
      <c r="AK94">
        <v>16.586646906386974</v>
      </c>
      <c r="AL94">
        <v>0</v>
      </c>
      <c r="AM94">
        <v>0</v>
      </c>
      <c r="AN94">
        <v>0.59756830400751404</v>
      </c>
      <c r="AO94">
        <v>0</v>
      </c>
      <c r="AP94">
        <v>0.47146534251721978</v>
      </c>
      <c r="AQ94">
        <v>0</v>
      </c>
      <c r="AR94">
        <v>0.67720224629513659</v>
      </c>
      <c r="AS94">
        <v>1.444023583802964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23.064554584183121</v>
      </c>
      <c r="BB94">
        <f t="shared" si="1"/>
        <v>528.71904790823623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9.35065189805354</v>
      </c>
      <c r="L95">
        <v>309.89760842087804</v>
      </c>
      <c r="M95">
        <v>27.770217510545447</v>
      </c>
      <c r="N95">
        <v>35.78891250960617</v>
      </c>
      <c r="O95">
        <v>0</v>
      </c>
      <c r="P95">
        <v>37.172784791538682</v>
      </c>
      <c r="Q95">
        <v>3.1302913941236561</v>
      </c>
      <c r="R95">
        <v>9.9967874142432347</v>
      </c>
      <c r="S95">
        <v>8.3351309427966562</v>
      </c>
      <c r="T95">
        <v>0</v>
      </c>
      <c r="U95">
        <v>21.407357821611363</v>
      </c>
      <c r="V95">
        <v>6.0002085068166693</v>
      </c>
      <c r="W95">
        <v>14.110496548845175</v>
      </c>
      <c r="X95">
        <v>30.159913349882501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5.4919951262784386</v>
      </c>
      <c r="AG95">
        <v>13.534050027134208</v>
      </c>
      <c r="AH95">
        <v>0</v>
      </c>
      <c r="AI95">
        <v>0</v>
      </c>
      <c r="AJ95">
        <v>0</v>
      </c>
      <c r="AK95">
        <v>16.586646906386974</v>
      </c>
      <c r="AL95">
        <v>0</v>
      </c>
      <c r="AM95">
        <v>0</v>
      </c>
      <c r="AN95">
        <v>0.59756830400751404</v>
      </c>
      <c r="AO95">
        <v>0</v>
      </c>
      <c r="AP95">
        <v>0.47146534251721978</v>
      </c>
      <c r="AQ95">
        <v>0</v>
      </c>
      <c r="AR95">
        <v>0.67720224629513659</v>
      </c>
      <c r="AS95">
        <v>1.444023583802964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23.07039446857619</v>
      </c>
      <c r="BB95">
        <f t="shared" si="1"/>
        <v>528.85291817678717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9.3506153232761342</v>
      </c>
      <c r="L96">
        <v>309.89760842087804</v>
      </c>
      <c r="M96">
        <v>27.770217510545447</v>
      </c>
      <c r="N96">
        <v>35.78891250960617</v>
      </c>
      <c r="O96">
        <v>0</v>
      </c>
      <c r="P96">
        <v>37.172784791538682</v>
      </c>
      <c r="Q96">
        <v>3.1302913941236561</v>
      </c>
      <c r="R96">
        <v>9.9967874142432347</v>
      </c>
      <c r="S96">
        <v>8.3351309427966562</v>
      </c>
      <c r="T96">
        <v>0</v>
      </c>
      <c r="U96">
        <v>21.407357821611363</v>
      </c>
      <c r="V96">
        <v>6.0002085068166693</v>
      </c>
      <c r="W96">
        <v>14.110496548845175</v>
      </c>
      <c r="X96">
        <v>30.159913349882501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5.4919951262784386</v>
      </c>
      <c r="AG96">
        <v>13.534050027134208</v>
      </c>
      <c r="AH96">
        <v>0</v>
      </c>
      <c r="AI96">
        <v>0</v>
      </c>
      <c r="AJ96">
        <v>0</v>
      </c>
      <c r="AK96">
        <v>16.586646906386974</v>
      </c>
      <c r="AL96">
        <v>0</v>
      </c>
      <c r="AM96">
        <v>0</v>
      </c>
      <c r="AN96">
        <v>0.59756830400751404</v>
      </c>
      <c r="AO96">
        <v>0</v>
      </c>
      <c r="AP96">
        <v>0.47146534251721978</v>
      </c>
      <c r="AQ96">
        <v>0</v>
      </c>
      <c r="AR96">
        <v>0.67720224629513659</v>
      </c>
      <c r="AS96">
        <v>1.444023583802964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23.070392939750491</v>
      </c>
      <c r="BB96">
        <f t="shared" si="1"/>
        <v>528.85288313083549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9.5805122345262888</v>
      </c>
      <c r="L97">
        <v>309.89760842087804</v>
      </c>
      <c r="M97">
        <v>27.770217510545447</v>
      </c>
      <c r="N97">
        <v>35.78891250960617</v>
      </c>
      <c r="O97">
        <v>0</v>
      </c>
      <c r="P97">
        <v>37.172784791538682</v>
      </c>
      <c r="Q97">
        <v>3.1409750681603881</v>
      </c>
      <c r="R97">
        <v>9.9967874142432347</v>
      </c>
      <c r="S97">
        <v>8.3351309427966562</v>
      </c>
      <c r="T97">
        <v>0</v>
      </c>
      <c r="U97">
        <v>21.407357821611363</v>
      </c>
      <c r="V97">
        <v>6.0002085068166693</v>
      </c>
      <c r="W97">
        <v>14.110496548845175</v>
      </c>
      <c r="X97">
        <v>30.159913349882501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5.4919951262784386</v>
      </c>
      <c r="AG97">
        <v>13.534050027134208</v>
      </c>
      <c r="AH97">
        <v>0</v>
      </c>
      <c r="AI97">
        <v>0</v>
      </c>
      <c r="AJ97">
        <v>0</v>
      </c>
      <c r="AK97">
        <v>16.586646906386974</v>
      </c>
      <c r="AL97">
        <v>0</v>
      </c>
      <c r="AM97">
        <v>0</v>
      </c>
      <c r="AN97">
        <v>0.59756830400751404</v>
      </c>
      <c r="AO97">
        <v>0</v>
      </c>
      <c r="AP97">
        <v>0.47146534251721978</v>
      </c>
      <c r="AQ97">
        <v>0</v>
      </c>
      <c r="AR97">
        <v>0.67720224629513659</v>
      </c>
      <c r="AS97">
        <v>1.444023583802964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23.080449208215484</v>
      </c>
      <c r="BB97">
        <f t="shared" si="1"/>
        <v>529.08340744765746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309.89760842087804</v>
      </c>
      <c r="M98">
        <v>27.770217510545447</v>
      </c>
      <c r="N98">
        <v>35.78891250960617</v>
      </c>
      <c r="O98">
        <v>0</v>
      </c>
      <c r="P98">
        <v>37.172784791538682</v>
      </c>
      <c r="Q98">
        <v>3.1409750681603881</v>
      </c>
      <c r="R98">
        <v>2.9953588494224626</v>
      </c>
      <c r="S98">
        <v>3.1319774906176647</v>
      </c>
      <c r="T98">
        <v>0</v>
      </c>
      <c r="U98">
        <v>21.407357821611363</v>
      </c>
      <c r="V98">
        <v>0</v>
      </c>
      <c r="W98">
        <v>4.0496751851874944</v>
      </c>
      <c r="X98">
        <v>9.997311361229599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5.4919951262784386</v>
      </c>
      <c r="AG98">
        <v>13.534050027134208</v>
      </c>
      <c r="AH98">
        <v>0</v>
      </c>
      <c r="AI98">
        <v>0</v>
      </c>
      <c r="AJ98">
        <v>0</v>
      </c>
      <c r="AK98">
        <v>16.586646906386974</v>
      </c>
      <c r="AL98">
        <v>0</v>
      </c>
      <c r="AM98">
        <v>0</v>
      </c>
      <c r="AN98">
        <v>0.59756830400751404</v>
      </c>
      <c r="AO98">
        <v>0</v>
      </c>
      <c r="AP98">
        <v>0.47146534251721978</v>
      </c>
      <c r="AQ98">
        <v>0</v>
      </c>
      <c r="AR98">
        <v>2.031607059069088</v>
      </c>
      <c r="AS98">
        <v>1.444023583802964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20.712298577964127</v>
      </c>
      <c r="BB98">
        <f t="shared" si="1"/>
        <v>474.79723678002949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4.2733088260522717E-2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0.19662897284106071</v>
      </c>
      <c r="L99">
        <f t="shared" si="2"/>
        <v>7.1564438882813128</v>
      </c>
      <c r="M99">
        <f t="shared" si="2"/>
        <v>0.66648522025309187</v>
      </c>
      <c r="N99">
        <f t="shared" si="2"/>
        <v>0.85893390023054894</v>
      </c>
      <c r="O99">
        <f t="shared" si="2"/>
        <v>0</v>
      </c>
      <c r="P99">
        <f t="shared" si="2"/>
        <v>0.89214683499692782</v>
      </c>
      <c r="Q99">
        <f t="shared" si="2"/>
        <v>0.12924452238788137</v>
      </c>
      <c r="R99">
        <f t="shared" si="2"/>
        <v>0.20468067925469083</v>
      </c>
      <c r="S99">
        <f t="shared" si="2"/>
        <v>0.1709456142210681</v>
      </c>
      <c r="T99">
        <f t="shared" si="2"/>
        <v>0</v>
      </c>
      <c r="U99">
        <f t="shared" si="2"/>
        <v>0.51377658771867352</v>
      </c>
      <c r="V99">
        <f t="shared" si="2"/>
        <v>0.12199027501639015</v>
      </c>
      <c r="W99">
        <f t="shared" si="2"/>
        <v>0.26840062315023189</v>
      </c>
      <c r="X99">
        <f t="shared" si="2"/>
        <v>0.61624427206455301</v>
      </c>
      <c r="Y99">
        <f t="shared" si="2"/>
        <v>0</v>
      </c>
      <c r="Z99">
        <f t="shared" si="2"/>
        <v>1.6135602488207054E-2</v>
      </c>
      <c r="AA99">
        <f t="shared" si="2"/>
        <v>2.6892688317052809E-2</v>
      </c>
      <c r="AB99">
        <f t="shared" si="2"/>
        <v>4.0648437730510335E-2</v>
      </c>
      <c r="AC99">
        <f t="shared" si="2"/>
        <v>3.8836886554477153E-2</v>
      </c>
      <c r="AD99">
        <f t="shared" si="2"/>
        <v>4.157112077332499E-2</v>
      </c>
      <c r="AE99">
        <f t="shared" si="2"/>
        <v>8.3618696975787929E-2</v>
      </c>
      <c r="AF99">
        <f t="shared" si="2"/>
        <v>0.11121290342329372</v>
      </c>
      <c r="AG99">
        <f t="shared" si="2"/>
        <v>0.32481720065122116</v>
      </c>
      <c r="AH99">
        <f t="shared" si="2"/>
        <v>0.18490284610663224</v>
      </c>
      <c r="AI99">
        <f t="shared" si="2"/>
        <v>1.6603120174702567E-2</v>
      </c>
      <c r="AJ99">
        <f t="shared" si="2"/>
        <v>0</v>
      </c>
      <c r="AK99">
        <f t="shared" si="2"/>
        <v>0.39807952575328676</v>
      </c>
      <c r="AL99">
        <f t="shared" si="2"/>
        <v>0</v>
      </c>
      <c r="AM99">
        <f t="shared" si="2"/>
        <v>1.4883574333359427E-2</v>
      </c>
      <c r="AN99">
        <f t="shared" si="2"/>
        <v>1.434163929618036E-2</v>
      </c>
      <c r="AO99">
        <f t="shared" si="2"/>
        <v>0</v>
      </c>
      <c r="AP99">
        <f t="shared" si="2"/>
        <v>1.4143960275516596E-2</v>
      </c>
      <c r="AQ99">
        <f t="shared" si="2"/>
        <v>0.20467483186787724</v>
      </c>
      <c r="AR99">
        <f t="shared" si="2"/>
        <v>4.4906978620121052E-2</v>
      </c>
      <c r="AS99">
        <f t="shared" si="2"/>
        <v>5.1861073371321162E-2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0.56291163663329358</v>
      </c>
      <c r="BB99">
        <f t="shared" si="1"/>
        <v>12.903873928756532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1.3775953181472818</v>
      </c>
      <c r="L3">
        <v>1.2210394489668126</v>
      </c>
      <c r="M3">
        <v>2.3585378269008905</v>
      </c>
      <c r="N3">
        <v>2.4944736336529236</v>
      </c>
      <c r="O3">
        <v>2.7757190041868025</v>
      </c>
      <c r="P3">
        <v>0</v>
      </c>
      <c r="Q3">
        <v>0.18798919412445819</v>
      </c>
      <c r="R3">
        <v>0.44871075855321063</v>
      </c>
      <c r="S3">
        <v>0.29221241605959503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0.38209952776038397</v>
      </c>
      <c r="AG3">
        <v>1.2382022980588603</v>
      </c>
      <c r="AH3">
        <v>0</v>
      </c>
      <c r="AI3">
        <v>0</v>
      </c>
      <c r="AJ3">
        <v>0</v>
      </c>
      <c r="AK3">
        <v>1.2784502620538509</v>
      </c>
      <c r="AL3">
        <v>0</v>
      </c>
      <c r="AM3">
        <v>0</v>
      </c>
      <c r="AN3">
        <v>9.5314663953245671E-3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78.593921936965131</v>
      </c>
      <c r="BA3">
        <v>3.8965252644969075</v>
      </c>
      <c r="BB3">
        <f>SUM(B3:AZ3)-BA3</f>
        <v>89.32178249858724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1.3671776322931559</v>
      </c>
      <c r="L4">
        <v>1.2210394489668126</v>
      </c>
      <c r="M4">
        <v>2.3585378269008905</v>
      </c>
      <c r="N4">
        <v>2.4944736336529236</v>
      </c>
      <c r="O4">
        <v>2.7757190041868025</v>
      </c>
      <c r="P4">
        <v>0</v>
      </c>
      <c r="Q4">
        <v>0.18798919412445819</v>
      </c>
      <c r="R4">
        <v>0.15646775916541236</v>
      </c>
      <c r="S4">
        <v>0.29221241605959503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0.38209952776038397</v>
      </c>
      <c r="AG4">
        <v>1.2382022980588603</v>
      </c>
      <c r="AH4">
        <v>0</v>
      </c>
      <c r="AI4">
        <v>0</v>
      </c>
      <c r="AJ4">
        <v>0</v>
      </c>
      <c r="AK4">
        <v>1.2784502620538509</v>
      </c>
      <c r="AL4">
        <v>0</v>
      </c>
      <c r="AM4">
        <v>0</v>
      </c>
      <c r="AN4">
        <v>9.5314663953245671E-3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78.593921936965131</v>
      </c>
      <c r="BA4">
        <v>3.8838740478537952</v>
      </c>
      <c r="BB4">
        <f t="shared" ref="BB4:BB67" si="0">SUM(B4:AZ4)-BA4</f>
        <v>89.031773029988415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1.3671942585548937</v>
      </c>
      <c r="L5">
        <v>1.2210394489668126</v>
      </c>
      <c r="M5">
        <v>2.3585378269008905</v>
      </c>
      <c r="N5">
        <v>2.4944736336529236</v>
      </c>
      <c r="O5">
        <v>2.7757190041868025</v>
      </c>
      <c r="P5">
        <v>0</v>
      </c>
      <c r="Q5">
        <v>0.18798919412445819</v>
      </c>
      <c r="R5">
        <v>0.15646775916541236</v>
      </c>
      <c r="S5">
        <v>0.29221241605959503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0.38209952776038397</v>
      </c>
      <c r="AG5">
        <v>1.2382022980588603</v>
      </c>
      <c r="AH5">
        <v>0</v>
      </c>
      <c r="AI5">
        <v>0</v>
      </c>
      <c r="AJ5">
        <v>0</v>
      </c>
      <c r="AK5">
        <v>1.2784502620538509</v>
      </c>
      <c r="AL5">
        <v>0</v>
      </c>
      <c r="AM5">
        <v>0</v>
      </c>
      <c r="AN5">
        <v>9.5314663953245671E-3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77.600583385514497</v>
      </c>
      <c r="BA5">
        <v>3.8423531913809068</v>
      </c>
      <c r="BB5">
        <f t="shared" si="0"/>
        <v>88.079971961272406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1.3671776322931559</v>
      </c>
      <c r="L6">
        <v>1.2210394489668126</v>
      </c>
      <c r="M6">
        <v>2.3585378269008905</v>
      </c>
      <c r="N6">
        <v>2.4944736336529236</v>
      </c>
      <c r="O6">
        <v>2.7757190041868025</v>
      </c>
      <c r="P6">
        <v>0</v>
      </c>
      <c r="Q6">
        <v>0.18798919412445819</v>
      </c>
      <c r="R6">
        <v>0.15646775916541236</v>
      </c>
      <c r="S6">
        <v>0.29221241605959503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0.38209952776038397</v>
      </c>
      <c r="AG6">
        <v>1.2382022980588603</v>
      </c>
      <c r="AH6">
        <v>0</v>
      </c>
      <c r="AI6">
        <v>0</v>
      </c>
      <c r="AJ6">
        <v>0</v>
      </c>
      <c r="AK6">
        <v>1.2784502620538509</v>
      </c>
      <c r="AL6">
        <v>0</v>
      </c>
      <c r="AM6">
        <v>0</v>
      </c>
      <c r="AN6">
        <v>9.5314663953245671E-3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77.600583385514497</v>
      </c>
      <c r="BA6">
        <v>3.8423524964031666</v>
      </c>
      <c r="BB6">
        <f t="shared" si="0"/>
        <v>88.079956029988409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1.3671942585548937</v>
      </c>
      <c r="L7">
        <v>1.2210394489668126</v>
      </c>
      <c r="M7">
        <v>2.3585378269008905</v>
      </c>
      <c r="N7">
        <v>2.4944736336529236</v>
      </c>
      <c r="O7">
        <v>2.7757190041868025</v>
      </c>
      <c r="P7">
        <v>0</v>
      </c>
      <c r="Q7">
        <v>0.18798919412445819</v>
      </c>
      <c r="R7">
        <v>0.42764230494318328</v>
      </c>
      <c r="S7">
        <v>0.29221241605959503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0.38209952776038397</v>
      </c>
      <c r="AG7">
        <v>1.2382022980588603</v>
      </c>
      <c r="AH7">
        <v>0</v>
      </c>
      <c r="AI7">
        <v>0</v>
      </c>
      <c r="AJ7">
        <v>0</v>
      </c>
      <c r="AK7">
        <v>1.2784502620538509</v>
      </c>
      <c r="AL7">
        <v>0</v>
      </c>
      <c r="AM7">
        <v>0</v>
      </c>
      <c r="AN7">
        <v>9.5314663953245671E-3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77.659070131496534</v>
      </c>
      <c r="BA7">
        <v>3.8561330333764641</v>
      </c>
      <c r="BB7">
        <f t="shared" si="0"/>
        <v>88.395853411036654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1.3671776322931559</v>
      </c>
      <c r="L8">
        <v>1.2210394489668126</v>
      </c>
      <c r="M8">
        <v>2.3585378269008905</v>
      </c>
      <c r="N8">
        <v>2.4944736336529236</v>
      </c>
      <c r="O8">
        <v>2.7757190041868025</v>
      </c>
      <c r="P8">
        <v>0</v>
      </c>
      <c r="Q8">
        <v>0.18798919412445819</v>
      </c>
      <c r="R8">
        <v>0.42764230494318328</v>
      </c>
      <c r="S8">
        <v>0.29221241605959503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0.38209952776038397</v>
      </c>
      <c r="AG8">
        <v>1.2382022980588603</v>
      </c>
      <c r="AH8">
        <v>0</v>
      </c>
      <c r="AI8">
        <v>0</v>
      </c>
      <c r="AJ8">
        <v>0</v>
      </c>
      <c r="AK8">
        <v>1.2784502620538509</v>
      </c>
      <c r="AL8">
        <v>0</v>
      </c>
      <c r="AM8">
        <v>0</v>
      </c>
      <c r="AN8">
        <v>9.5314663953245671E-3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77.663604675433078</v>
      </c>
      <c r="BA8">
        <v>3.8563218823352665</v>
      </c>
      <c r="BB8">
        <f t="shared" si="0"/>
        <v>88.400182479752658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1.3671942585548937</v>
      </c>
      <c r="L9">
        <v>1.2210394489668126</v>
      </c>
      <c r="M9">
        <v>2.3585378269008905</v>
      </c>
      <c r="N9">
        <v>2.4944736336529236</v>
      </c>
      <c r="O9">
        <v>2.7757190041868025</v>
      </c>
      <c r="P9">
        <v>0</v>
      </c>
      <c r="Q9">
        <v>0.20865510500612786</v>
      </c>
      <c r="R9">
        <v>0.42764230494318328</v>
      </c>
      <c r="S9">
        <v>0.29221241605959503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0.38209952776038397</v>
      </c>
      <c r="AG9">
        <v>1.2382022980588603</v>
      </c>
      <c r="AH9">
        <v>0</v>
      </c>
      <c r="AI9">
        <v>0</v>
      </c>
      <c r="AJ9">
        <v>0</v>
      </c>
      <c r="AK9">
        <v>1.2784502620538509</v>
      </c>
      <c r="AL9">
        <v>0</v>
      </c>
      <c r="AM9">
        <v>0</v>
      </c>
      <c r="AN9">
        <v>9.5314663953245671E-3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77.663604675433078</v>
      </c>
      <c r="BA9">
        <v>3.8571864123878608</v>
      </c>
      <c r="BB9">
        <f t="shared" si="0"/>
        <v>88.420000486843477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1.3671776322931559</v>
      </c>
      <c r="L10">
        <v>1.2210394489668126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0.20865510500612786</v>
      </c>
      <c r="R10">
        <v>0.42764230494318328</v>
      </c>
      <c r="S10">
        <v>0.29221241605959503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0.38209952776038397</v>
      </c>
      <c r="AG10">
        <v>1.2382022980588603</v>
      </c>
      <c r="AH10">
        <v>0</v>
      </c>
      <c r="AI10">
        <v>0</v>
      </c>
      <c r="AJ10">
        <v>0</v>
      </c>
      <c r="AK10">
        <v>1.2784502620538509</v>
      </c>
      <c r="AL10">
        <v>0</v>
      </c>
      <c r="AM10">
        <v>0</v>
      </c>
      <c r="AN10">
        <v>9.5314663953245671E-3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77.663604675433078</v>
      </c>
      <c r="BA10">
        <v>3.8571857174101201</v>
      </c>
      <c r="BB10">
        <f t="shared" si="0"/>
        <v>88.419984555559481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1.3671942585548937</v>
      </c>
      <c r="L11">
        <v>1.2210394489668126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0.20865510500612786</v>
      </c>
      <c r="R11">
        <v>0.39633500859336229</v>
      </c>
      <c r="S11">
        <v>0.28168442318624626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0.38209952776038397</v>
      </c>
      <c r="AG11">
        <v>1.2382022980588603</v>
      </c>
      <c r="AH11">
        <v>0</v>
      </c>
      <c r="AI11">
        <v>0</v>
      </c>
      <c r="AJ11">
        <v>0</v>
      </c>
      <c r="AK11">
        <v>1.2784502620538509</v>
      </c>
      <c r="AL11">
        <v>0</v>
      </c>
      <c r="AM11">
        <v>0</v>
      </c>
      <c r="AN11">
        <v>9.5314663953245671E-3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77.611370277603825</v>
      </c>
      <c r="BA11">
        <v>3.8532542994690759</v>
      </c>
      <c r="BB11">
        <f t="shared" si="0"/>
        <v>88.329862912709842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1.3671776322931559</v>
      </c>
      <c r="L12">
        <v>1.2210394489668126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0.20865510500612786</v>
      </c>
      <c r="R12">
        <v>0.39633500859336229</v>
      </c>
      <c r="S12">
        <v>0.28168442318624626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0.38209952776038397</v>
      </c>
      <c r="AG12">
        <v>1.2382022980588603</v>
      </c>
      <c r="AH12">
        <v>0</v>
      </c>
      <c r="AI12">
        <v>0</v>
      </c>
      <c r="AJ12">
        <v>0</v>
      </c>
      <c r="AK12">
        <v>1.2784502620538509</v>
      </c>
      <c r="AL12">
        <v>0</v>
      </c>
      <c r="AM12">
        <v>0</v>
      </c>
      <c r="AN12">
        <v>9.5314663953245671E-3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77.611370277603825</v>
      </c>
      <c r="BA12">
        <v>3.8532536044913352</v>
      </c>
      <c r="BB12">
        <f t="shared" si="0"/>
        <v>88.329846981425845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1.3671942585548937</v>
      </c>
      <c r="L13">
        <v>1.2210394489668126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0.20865510500612786</v>
      </c>
      <c r="R13">
        <v>0</v>
      </c>
      <c r="S13">
        <v>0.29240008811749124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0.38209952776038397</v>
      </c>
      <c r="AG13">
        <v>1.2382022980588603</v>
      </c>
      <c r="AH13">
        <v>0</v>
      </c>
      <c r="AI13">
        <v>0</v>
      </c>
      <c r="AJ13">
        <v>0</v>
      </c>
      <c r="AK13">
        <v>1.2784502620538509</v>
      </c>
      <c r="AL13">
        <v>0</v>
      </c>
      <c r="AM13">
        <v>0</v>
      </c>
      <c r="AN13">
        <v>9.5314663953245671E-3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77.611370277603825</v>
      </c>
      <c r="BA13">
        <v>3.8371354109039992</v>
      </c>
      <c r="BB13">
        <f t="shared" si="0"/>
        <v>87.960362457612803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1.3671776322931559</v>
      </c>
      <c r="L14">
        <v>1.2210394489668126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0.20865510500612786</v>
      </c>
      <c r="R14">
        <v>0</v>
      </c>
      <c r="S14">
        <v>0.29240008811749124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0.38209952776038397</v>
      </c>
      <c r="AG14">
        <v>1.2382022980588603</v>
      </c>
      <c r="AH14">
        <v>0</v>
      </c>
      <c r="AI14">
        <v>0</v>
      </c>
      <c r="AJ14">
        <v>0</v>
      </c>
      <c r="AK14">
        <v>1.2784502620538509</v>
      </c>
      <c r="AL14">
        <v>0</v>
      </c>
      <c r="AM14">
        <v>0</v>
      </c>
      <c r="AN14">
        <v>9.5314663953245671E-3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77.611370277603825</v>
      </c>
      <c r="BA14">
        <v>3.837134715926259</v>
      </c>
      <c r="BB14">
        <f t="shared" si="0"/>
        <v>87.960346526328806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1.3671942585548937</v>
      </c>
      <c r="L15">
        <v>1.2210394489668126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0.20865510500612786</v>
      </c>
      <c r="R15">
        <v>0</v>
      </c>
      <c r="S15">
        <v>0.30256450965765092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0.38209952776038397</v>
      </c>
      <c r="AG15">
        <v>1.2382022980588603</v>
      </c>
      <c r="AH15">
        <v>0</v>
      </c>
      <c r="AI15">
        <v>0</v>
      </c>
      <c r="AJ15">
        <v>0</v>
      </c>
      <c r="AK15">
        <v>1.2784502620538509</v>
      </c>
      <c r="AL15">
        <v>0</v>
      </c>
      <c r="AM15">
        <v>0</v>
      </c>
      <c r="AN15">
        <v>9.5314663953245671E-3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77.625608432477549</v>
      </c>
      <c r="BA15">
        <v>3.8381554385980996</v>
      </c>
      <c r="BB15">
        <f t="shared" si="0"/>
        <v>87.983745006332583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1.3671776322931559</v>
      </c>
      <c r="L16">
        <v>1.2210394489668126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0.20865510500612786</v>
      </c>
      <c r="R16">
        <v>0</v>
      </c>
      <c r="S16">
        <v>0.30256450965765092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0.38209952776038397</v>
      </c>
      <c r="AG16">
        <v>1.2382022980588603</v>
      </c>
      <c r="AH16">
        <v>0</v>
      </c>
      <c r="AI16">
        <v>0</v>
      </c>
      <c r="AJ16">
        <v>0</v>
      </c>
      <c r="AK16">
        <v>1.2784502620538509</v>
      </c>
      <c r="AL16">
        <v>0</v>
      </c>
      <c r="AM16">
        <v>0</v>
      </c>
      <c r="AN16">
        <v>9.5314663953245671E-3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77.625608432477549</v>
      </c>
      <c r="BA16">
        <v>3.8381547436203589</v>
      </c>
      <c r="BB16">
        <f t="shared" si="0"/>
        <v>87.983729075048572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1.3671942585548937</v>
      </c>
      <c r="L17">
        <v>1.2210394489668126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0.20865510500612786</v>
      </c>
      <c r="R17">
        <v>0</v>
      </c>
      <c r="S17">
        <v>0.29221241605959503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0.1516834877896055</v>
      </c>
      <c r="AD17">
        <v>0</v>
      </c>
      <c r="AE17">
        <v>0</v>
      </c>
      <c r="AF17">
        <v>0.38209952776038397</v>
      </c>
      <c r="AG17">
        <v>1.2382022980588603</v>
      </c>
      <c r="AH17">
        <v>0</v>
      </c>
      <c r="AI17">
        <v>0</v>
      </c>
      <c r="AJ17">
        <v>0</v>
      </c>
      <c r="AK17">
        <v>1.2784502620538509</v>
      </c>
      <c r="AL17">
        <v>0</v>
      </c>
      <c r="AM17">
        <v>0</v>
      </c>
      <c r="AN17">
        <v>9.5314663953245671E-3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77.625608432477549</v>
      </c>
      <c r="BA17">
        <v>3.8440630908753062</v>
      </c>
      <c r="BB17">
        <f t="shared" si="0"/>
        <v>88.119168748246921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1.3671776322931559</v>
      </c>
      <c r="L18">
        <v>1.2210394489668126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0.20865510500612786</v>
      </c>
      <c r="R18">
        <v>0</v>
      </c>
      <c r="S18">
        <v>0.29221241605959503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0.23055891776247128</v>
      </c>
      <c r="AD18">
        <v>0</v>
      </c>
      <c r="AE18">
        <v>0</v>
      </c>
      <c r="AF18">
        <v>0.38209952776038397</v>
      </c>
      <c r="AG18">
        <v>1.2382022980588603</v>
      </c>
      <c r="AH18">
        <v>0</v>
      </c>
      <c r="AI18">
        <v>0</v>
      </c>
      <c r="AJ18">
        <v>0</v>
      </c>
      <c r="AK18">
        <v>1.2784502620538509</v>
      </c>
      <c r="AL18">
        <v>0</v>
      </c>
      <c r="AM18">
        <v>0</v>
      </c>
      <c r="AN18">
        <v>9.5314663953245671E-3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77.625608432477549</v>
      </c>
      <c r="BA18">
        <v>3.8473593888704318</v>
      </c>
      <c r="BB18">
        <f t="shared" si="0"/>
        <v>88.194731253962928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1.2210394489668126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0.18778952878777772</v>
      </c>
      <c r="R19">
        <v>0.15646775916541236</v>
      </c>
      <c r="S19">
        <v>0.29221241605959503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0.23055891776247128</v>
      </c>
      <c r="AD19">
        <v>0</v>
      </c>
      <c r="AE19">
        <v>0</v>
      </c>
      <c r="AF19">
        <v>0.38209952776038397</v>
      </c>
      <c r="AG19">
        <v>1.2382022980588603</v>
      </c>
      <c r="AH19">
        <v>0</v>
      </c>
      <c r="AI19">
        <v>0</v>
      </c>
      <c r="AJ19">
        <v>0</v>
      </c>
      <c r="AK19">
        <v>1.2784502620538509</v>
      </c>
      <c r="AL19">
        <v>0</v>
      </c>
      <c r="AM19">
        <v>0</v>
      </c>
      <c r="AN19">
        <v>9.5314663953245671E-3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77.625608432477549</v>
      </c>
      <c r="BA19">
        <v>3.795879535087765</v>
      </c>
      <c r="BB19">
        <f t="shared" si="0"/>
        <v>87.014635658399499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1.2210394489668126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0.18778952878777772</v>
      </c>
      <c r="R20">
        <v>0.15646775916541236</v>
      </c>
      <c r="S20">
        <v>0.29221241605959503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0.23055891776247128</v>
      </c>
      <c r="AD20">
        <v>0</v>
      </c>
      <c r="AE20">
        <v>0</v>
      </c>
      <c r="AF20">
        <v>0.38209952776038397</v>
      </c>
      <c r="AG20">
        <v>1.2382022980588603</v>
      </c>
      <c r="AH20">
        <v>0</v>
      </c>
      <c r="AI20">
        <v>0</v>
      </c>
      <c r="AJ20">
        <v>0</v>
      </c>
      <c r="AK20">
        <v>1.2784502620538509</v>
      </c>
      <c r="AL20">
        <v>0</v>
      </c>
      <c r="AM20">
        <v>0</v>
      </c>
      <c r="AN20">
        <v>9.5314663953245671E-3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77.625608432477549</v>
      </c>
      <c r="BA20">
        <v>3.795879535087765</v>
      </c>
      <c r="BB20">
        <f t="shared" si="0"/>
        <v>87.014635658399499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1.2210394489668126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0.18782897957593936</v>
      </c>
      <c r="R21">
        <v>0.15646775916541236</v>
      </c>
      <c r="S21">
        <v>0.22960844800712285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0.23055891776247128</v>
      </c>
      <c r="AD21">
        <v>0</v>
      </c>
      <c r="AE21">
        <v>0</v>
      </c>
      <c r="AF21">
        <v>0.38209952776038397</v>
      </c>
      <c r="AG21">
        <v>1.2382022980588603</v>
      </c>
      <c r="AH21">
        <v>0</v>
      </c>
      <c r="AI21">
        <v>0</v>
      </c>
      <c r="AJ21">
        <v>0</v>
      </c>
      <c r="AK21">
        <v>1.2784502620538509</v>
      </c>
      <c r="AL21">
        <v>0</v>
      </c>
      <c r="AM21">
        <v>0</v>
      </c>
      <c r="AN21">
        <v>9.5314663953245671E-3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77.625608432477549</v>
      </c>
      <c r="BA21">
        <v>3.7932643382661166</v>
      </c>
      <c r="BB21">
        <f t="shared" si="0"/>
        <v>86.954686337956844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1.2210394489668126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0.18782897957593936</v>
      </c>
      <c r="R22">
        <v>0.15646775916541236</v>
      </c>
      <c r="S22">
        <v>0.22960844800712285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0.23055891776247128</v>
      </c>
      <c r="AD22">
        <v>0</v>
      </c>
      <c r="AE22">
        <v>0</v>
      </c>
      <c r="AF22">
        <v>0.38209952776038397</v>
      </c>
      <c r="AG22">
        <v>1.2382022980588603</v>
      </c>
      <c r="AH22">
        <v>0</v>
      </c>
      <c r="AI22">
        <v>0</v>
      </c>
      <c r="AJ22">
        <v>0</v>
      </c>
      <c r="AK22">
        <v>1.2784502620538509</v>
      </c>
      <c r="AL22">
        <v>0</v>
      </c>
      <c r="AM22">
        <v>0</v>
      </c>
      <c r="AN22">
        <v>9.5314663953245671E-3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77.625608432477549</v>
      </c>
      <c r="BA22">
        <v>3.7932643382661166</v>
      </c>
      <c r="BB22">
        <f t="shared" si="0"/>
        <v>86.954686337956844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1.2210394489668126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0.18766629415800559</v>
      </c>
      <c r="R23">
        <v>0</v>
      </c>
      <c r="S23">
        <v>0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0.23055891776247128</v>
      </c>
      <c r="AD23">
        <v>0</v>
      </c>
      <c r="AE23">
        <v>0</v>
      </c>
      <c r="AF23">
        <v>0.38209952776038397</v>
      </c>
      <c r="AG23">
        <v>1.2382022980588603</v>
      </c>
      <c r="AH23">
        <v>0</v>
      </c>
      <c r="AI23">
        <v>0</v>
      </c>
      <c r="AJ23">
        <v>0</v>
      </c>
      <c r="AK23">
        <v>1.2784502620538509</v>
      </c>
      <c r="AL23">
        <v>0</v>
      </c>
      <c r="AM23">
        <v>0</v>
      </c>
      <c r="AN23">
        <v>9.5314663953245671E-3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77.642279273638053</v>
      </c>
      <c r="BA23">
        <v>3.7778163937163396</v>
      </c>
      <c r="BB23">
        <f t="shared" si="0"/>
        <v>86.600566231076655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1.2210394489668126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0.18766629415800559</v>
      </c>
      <c r="R24">
        <v>0</v>
      </c>
      <c r="S24">
        <v>0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0.23055891776247128</v>
      </c>
      <c r="AD24">
        <v>0</v>
      </c>
      <c r="AE24">
        <v>0</v>
      </c>
      <c r="AF24">
        <v>0.38209952776038397</v>
      </c>
      <c r="AG24">
        <v>1.2382022980588603</v>
      </c>
      <c r="AH24">
        <v>0</v>
      </c>
      <c r="AI24">
        <v>0</v>
      </c>
      <c r="AJ24">
        <v>0</v>
      </c>
      <c r="AK24">
        <v>1.2784502620538509</v>
      </c>
      <c r="AL24">
        <v>0</v>
      </c>
      <c r="AM24">
        <v>0</v>
      </c>
      <c r="AN24">
        <v>9.5314663953245671E-3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77.784184930077217</v>
      </c>
      <c r="BA24">
        <v>3.783748050155499</v>
      </c>
      <c r="BB24">
        <f t="shared" si="0"/>
        <v>86.73654023107666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1.2210394489668126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</v>
      </c>
      <c r="R25">
        <v>0</v>
      </c>
      <c r="S25">
        <v>0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9.366066687539136E-2</v>
      </c>
      <c r="AC25">
        <v>0.23055891776247128</v>
      </c>
      <c r="AD25">
        <v>0</v>
      </c>
      <c r="AE25">
        <v>0</v>
      </c>
      <c r="AF25">
        <v>0.38209952776038397</v>
      </c>
      <c r="AG25">
        <v>1.2382022980588603</v>
      </c>
      <c r="AH25">
        <v>0</v>
      </c>
      <c r="AI25">
        <v>0</v>
      </c>
      <c r="AJ25">
        <v>0</v>
      </c>
      <c r="AK25">
        <v>1.2784502620538509</v>
      </c>
      <c r="AL25">
        <v>0</v>
      </c>
      <c r="AM25">
        <v>0</v>
      </c>
      <c r="AN25">
        <v>9.5314663953245671E-3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77.974816322270911</v>
      </c>
      <c r="BA25">
        <v>3.7877870071287889</v>
      </c>
      <c r="BB25">
        <f t="shared" si="0"/>
        <v>86.829127039014452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1.2210394489668126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</v>
      </c>
      <c r="R26">
        <v>0</v>
      </c>
      <c r="S26">
        <v>0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0.36714981527864743</v>
      </c>
      <c r="AC26">
        <v>0.23055891776247128</v>
      </c>
      <c r="AD26">
        <v>0</v>
      </c>
      <c r="AE26">
        <v>0.12116684283030682</v>
      </c>
      <c r="AF26">
        <v>0.38209952776038397</v>
      </c>
      <c r="AG26">
        <v>1.2382022980588603</v>
      </c>
      <c r="AH26">
        <v>6.0652706637445201E-2</v>
      </c>
      <c r="AI26">
        <v>0</v>
      </c>
      <c r="AJ26">
        <v>0</v>
      </c>
      <c r="AK26">
        <v>1.2784502620538509</v>
      </c>
      <c r="AL26">
        <v>0</v>
      </c>
      <c r="AM26">
        <v>0</v>
      </c>
      <c r="AN26">
        <v>9.5314663953245671E-3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78.306476727196809</v>
      </c>
      <c r="BA26">
        <v>3.8206823156256968</v>
      </c>
      <c r="BB26">
        <f t="shared" si="0"/>
        <v>87.583200833314436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1.2210394489668126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0.36714981527864743</v>
      </c>
      <c r="AC27">
        <v>0.23055891776247128</v>
      </c>
      <c r="AD27">
        <v>0</v>
      </c>
      <c r="AE27">
        <v>0.38773391609267366</v>
      </c>
      <c r="AF27">
        <v>0.38209952776038397</v>
      </c>
      <c r="AG27">
        <v>1.2382022980588603</v>
      </c>
      <c r="AH27">
        <v>0.49937393331246077</v>
      </c>
      <c r="AI27">
        <v>0</v>
      </c>
      <c r="AJ27">
        <v>0</v>
      </c>
      <c r="AK27">
        <v>1.2784502620538509</v>
      </c>
      <c r="AL27">
        <v>0</v>
      </c>
      <c r="AM27">
        <v>0</v>
      </c>
      <c r="AN27">
        <v>9.5314663953245671E-3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78.644826758505516</v>
      </c>
      <c r="BA27">
        <v>3.8643063978717849</v>
      </c>
      <c r="BB27">
        <f t="shared" si="0"/>
        <v>88.583215082314439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1.2210394489668126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0.36714981527864743</v>
      </c>
      <c r="AC28">
        <v>0.23055891776247128</v>
      </c>
      <c r="AD28">
        <v>0.20023012210394489</v>
      </c>
      <c r="AE28">
        <v>0.38773391609267366</v>
      </c>
      <c r="AF28">
        <v>0.38209952776038397</v>
      </c>
      <c r="AG28">
        <v>1.2382022980588603</v>
      </c>
      <c r="AH28">
        <v>0.99874786662492154</v>
      </c>
      <c r="AI28">
        <v>0</v>
      </c>
      <c r="AJ28">
        <v>0</v>
      </c>
      <c r="AK28">
        <v>1.2784502620538509</v>
      </c>
      <c r="AL28">
        <v>0</v>
      </c>
      <c r="AM28">
        <v>0</v>
      </c>
      <c r="AN28">
        <v>9.5314663953245671E-3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79.306355666875376</v>
      </c>
      <c r="BA28">
        <v>3.9619750853590538</v>
      </c>
      <c r="BB28">
        <f t="shared" si="0"/>
        <v>90.822117865814434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1.2210394489668126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0.36714981527864743</v>
      </c>
      <c r="AC29">
        <v>0.23055891776247128</v>
      </c>
      <c r="AD29">
        <v>0.39439268440826547</v>
      </c>
      <c r="AE29">
        <v>0.77546785597996237</v>
      </c>
      <c r="AF29">
        <v>0.38209952776038397</v>
      </c>
      <c r="AG29">
        <v>1.2382022980588603</v>
      </c>
      <c r="AH29">
        <v>1.4981217999373826</v>
      </c>
      <c r="AI29">
        <v>0</v>
      </c>
      <c r="AJ29">
        <v>0</v>
      </c>
      <c r="AK29">
        <v>1.2784502620538509</v>
      </c>
      <c r="AL29">
        <v>0</v>
      </c>
      <c r="AM29">
        <v>0</v>
      </c>
      <c r="AN29">
        <v>9.5314663953245671E-3</v>
      </c>
      <c r="AO29">
        <v>0</v>
      </c>
      <c r="AP29">
        <v>0</v>
      </c>
      <c r="AQ29">
        <v>1.4631577608015027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79.849336255479002</v>
      </c>
      <c r="BA29">
        <v>4.0502554429672477</v>
      </c>
      <c r="BB29">
        <f t="shared" si="0"/>
        <v>92.845807785914459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1.2210394489668126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0.73804604257983708</v>
      </c>
      <c r="AC30">
        <v>0.4615728668336464</v>
      </c>
      <c r="AD30">
        <v>0.41866299311208521</v>
      </c>
      <c r="AE30">
        <v>1.1668367802128992</v>
      </c>
      <c r="AF30">
        <v>0.38209952776038397</v>
      </c>
      <c r="AG30">
        <v>1.2382022980588603</v>
      </c>
      <c r="AH30">
        <v>1.9974957332498431</v>
      </c>
      <c r="AI30">
        <v>9.098249843456481E-2</v>
      </c>
      <c r="AJ30">
        <v>0</v>
      </c>
      <c r="AK30">
        <v>1.2784502620538509</v>
      </c>
      <c r="AL30">
        <v>0</v>
      </c>
      <c r="AM30">
        <v>0.12267052045501982</v>
      </c>
      <c r="AN30">
        <v>9.5314663953245671E-3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80.447348152786461</v>
      </c>
      <c r="BA30">
        <v>4.1703555409443798</v>
      </c>
      <c r="BB30">
        <f t="shared" si="0"/>
        <v>95.598915773514435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1.2210394489668126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0.6279945128365686</v>
      </c>
      <c r="AE31">
        <v>1.1672002905447714</v>
      </c>
      <c r="AF31">
        <v>0.43304614600292213</v>
      </c>
      <c r="AG31">
        <v>1.2382022980588603</v>
      </c>
      <c r="AH31">
        <v>2.4968696665623038</v>
      </c>
      <c r="AI31">
        <v>0.39425751721978713</v>
      </c>
      <c r="AJ31">
        <v>0</v>
      </c>
      <c r="AK31">
        <v>1.2784502620538509</v>
      </c>
      <c r="AL31">
        <v>0</v>
      </c>
      <c r="AM31">
        <v>0.24721863556668752</v>
      </c>
      <c r="AN31">
        <v>9.5314663953245671E-3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81.25842412857439</v>
      </c>
      <c r="BA31">
        <v>4.2540041355252081</v>
      </c>
      <c r="BB31">
        <f t="shared" si="0"/>
        <v>97.516429728714456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1.2210394489668126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0.4615728668336464</v>
      </c>
      <c r="AD32">
        <v>0.6279945128365686</v>
      </c>
      <c r="AE32">
        <v>1.1672002905447714</v>
      </c>
      <c r="AF32">
        <v>0.43304614600292213</v>
      </c>
      <c r="AG32">
        <v>1.2382022980588603</v>
      </c>
      <c r="AH32">
        <v>2.4968696665623038</v>
      </c>
      <c r="AI32">
        <v>0.39425751721978713</v>
      </c>
      <c r="AJ32">
        <v>0</v>
      </c>
      <c r="AK32">
        <v>1.2784502620538509</v>
      </c>
      <c r="AL32">
        <v>0</v>
      </c>
      <c r="AM32">
        <v>0.37176677436860778</v>
      </c>
      <c r="AN32">
        <v>9.5314663953245671E-3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81.25842412857439</v>
      </c>
      <c r="BA32">
        <v>4.2592102477271281</v>
      </c>
      <c r="BB32">
        <f t="shared" si="0"/>
        <v>97.635771755314451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1.2210394489668126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0.4615728668336464</v>
      </c>
      <c r="AD33">
        <v>0.6279945128365686</v>
      </c>
      <c r="AE33">
        <v>1.1672002905447714</v>
      </c>
      <c r="AF33">
        <v>0.43304614600292213</v>
      </c>
      <c r="AG33">
        <v>1.2382022980588603</v>
      </c>
      <c r="AH33">
        <v>2.4968696665623038</v>
      </c>
      <c r="AI33">
        <v>0.39425751721978713</v>
      </c>
      <c r="AJ33">
        <v>0</v>
      </c>
      <c r="AK33">
        <v>1.2784502620538509</v>
      </c>
      <c r="AL33">
        <v>0</v>
      </c>
      <c r="AM33">
        <v>0.37176677436860778</v>
      </c>
      <c r="AN33">
        <v>9.5314663953245671E-3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81.25842412857439</v>
      </c>
      <c r="BA33">
        <v>4.2592102477271281</v>
      </c>
      <c r="BB33">
        <f t="shared" si="0"/>
        <v>97.635771755314451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1.2210394489668126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0.4615728668336464</v>
      </c>
      <c r="AD34">
        <v>0.6279945128365686</v>
      </c>
      <c r="AE34">
        <v>1.1672002905447714</v>
      </c>
      <c r="AF34">
        <v>0.43304614600292213</v>
      </c>
      <c r="AG34">
        <v>1.2382022980588603</v>
      </c>
      <c r="AH34">
        <v>2.4968696665623038</v>
      </c>
      <c r="AI34">
        <v>0.39425751721978713</v>
      </c>
      <c r="AJ34">
        <v>0</v>
      </c>
      <c r="AK34">
        <v>1.2784502620538509</v>
      </c>
      <c r="AL34">
        <v>0</v>
      </c>
      <c r="AM34">
        <v>0.37176677436860778</v>
      </c>
      <c r="AN34">
        <v>9.5314663953245671E-3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81.25842412857439</v>
      </c>
      <c r="BA34">
        <v>4.2592102477271281</v>
      </c>
      <c r="BB34">
        <f t="shared" si="0"/>
        <v>97.635771755314451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1.2210394489668126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5.7604100555848966E-4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0.4615728668336464</v>
      </c>
      <c r="AD35">
        <v>0.6279945128365686</v>
      </c>
      <c r="AE35">
        <v>1.1672002905447714</v>
      </c>
      <c r="AF35">
        <v>0.43304614600292213</v>
      </c>
      <c r="AG35">
        <v>1.2382022980588603</v>
      </c>
      <c r="AH35">
        <v>2.4968696665623038</v>
      </c>
      <c r="AI35">
        <v>0.39425751721978713</v>
      </c>
      <c r="AJ35">
        <v>0</v>
      </c>
      <c r="AK35">
        <v>1.2784502620538509</v>
      </c>
      <c r="AL35">
        <v>0</v>
      </c>
      <c r="AM35">
        <v>0.24721863556668752</v>
      </c>
      <c r="AN35">
        <v>9.5314663953245671E-3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81.25842412857439</v>
      </c>
      <c r="BA35">
        <v>4.2540282140392405</v>
      </c>
      <c r="BB35">
        <f t="shared" si="0"/>
        <v>97.516981691205984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1.2210394489668126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5.7604100555848966E-4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0.4615728668336464</v>
      </c>
      <c r="AD36">
        <v>0.6279945128365686</v>
      </c>
      <c r="AE36">
        <v>1.1672002905447714</v>
      </c>
      <c r="AF36">
        <v>0.43304614600292213</v>
      </c>
      <c r="AG36">
        <v>1.2382022980588603</v>
      </c>
      <c r="AH36">
        <v>2.4968696665623038</v>
      </c>
      <c r="AI36">
        <v>0.39425751721978713</v>
      </c>
      <c r="AJ36">
        <v>0</v>
      </c>
      <c r="AK36">
        <v>1.2784502620538509</v>
      </c>
      <c r="AL36">
        <v>0</v>
      </c>
      <c r="AM36">
        <v>0.12392226601962013</v>
      </c>
      <c r="AN36">
        <v>9.5314663953245671E-3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80.838555625130425</v>
      </c>
      <c r="BA36">
        <v>4.2313239223482162</v>
      </c>
      <c r="BB36">
        <f t="shared" si="0"/>
        <v>96.99652110990597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1.179313549296114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5.7604100555848966E-4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0.73804604257983708</v>
      </c>
      <c r="AC37">
        <v>0.4615728668336464</v>
      </c>
      <c r="AD37">
        <v>0.41866299311208521</v>
      </c>
      <c r="AE37">
        <v>0.77546785597996237</v>
      </c>
      <c r="AF37">
        <v>0.19104977478605717</v>
      </c>
      <c r="AG37">
        <v>1.2382022980588603</v>
      </c>
      <c r="AH37">
        <v>1.9974957332498431</v>
      </c>
      <c r="AI37">
        <v>9.098249843456481E-2</v>
      </c>
      <c r="AJ37">
        <v>0</v>
      </c>
      <c r="AK37">
        <v>1.2784502620538509</v>
      </c>
      <c r="AL37">
        <v>0</v>
      </c>
      <c r="AM37">
        <v>0</v>
      </c>
      <c r="AN37">
        <v>9.5314663953245671E-3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80.196157378417851</v>
      </c>
      <c r="BA37">
        <v>4.1286629740212826</v>
      </c>
      <c r="BB37">
        <f t="shared" si="0"/>
        <v>94.643178509741503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1.179313549296114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5.7604100555848966E-4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0.36714981527864743</v>
      </c>
      <c r="AC38">
        <v>0.23055891776247128</v>
      </c>
      <c r="AD38">
        <v>0.20933149655604261</v>
      </c>
      <c r="AE38">
        <v>0.77546785597996237</v>
      </c>
      <c r="AF38">
        <v>0.19104977478605717</v>
      </c>
      <c r="AG38">
        <v>1.2382022980588603</v>
      </c>
      <c r="AH38">
        <v>1.4920565400751409</v>
      </c>
      <c r="AI38">
        <v>0</v>
      </c>
      <c r="AJ38">
        <v>0</v>
      </c>
      <c r="AK38">
        <v>1.2784502620538509</v>
      </c>
      <c r="AL38">
        <v>0</v>
      </c>
      <c r="AM38">
        <v>0</v>
      </c>
      <c r="AN38">
        <v>9.5314663953245671E-3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79.62233771655184</v>
      </c>
      <c r="BA38">
        <v>4.0458369835176011</v>
      </c>
      <c r="BB38">
        <f t="shared" si="0"/>
        <v>92.744521473841502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1.179313549296114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5.7604100555848966E-4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0.23055891776247128</v>
      </c>
      <c r="AD39">
        <v>0</v>
      </c>
      <c r="AE39">
        <v>0.38773391609267366</v>
      </c>
      <c r="AF39">
        <v>0.19104977478605717</v>
      </c>
      <c r="AG39">
        <v>1.2382022980588603</v>
      </c>
      <c r="AH39">
        <v>0.95022570131496542</v>
      </c>
      <c r="AI39">
        <v>0</v>
      </c>
      <c r="AJ39">
        <v>0</v>
      </c>
      <c r="AK39">
        <v>1.2784502620538509</v>
      </c>
      <c r="AL39">
        <v>0</v>
      </c>
      <c r="AM39">
        <v>0</v>
      </c>
      <c r="AN39">
        <v>9.5314663953245671E-3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79.464584637862657</v>
      </c>
      <c r="BA39">
        <v>3.9762901782462423</v>
      </c>
      <c r="BB39">
        <f t="shared" si="0"/>
        <v>91.150269109941519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1.179313549296114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5.7604100555848966E-4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0.23055891776247128</v>
      </c>
      <c r="AD40">
        <v>0</v>
      </c>
      <c r="AE40">
        <v>0.38773391609267366</v>
      </c>
      <c r="AF40">
        <v>0.19104977478605717</v>
      </c>
      <c r="AG40">
        <v>1.2382022980588603</v>
      </c>
      <c r="AH40">
        <v>0.40435136318096421</v>
      </c>
      <c r="AI40">
        <v>0</v>
      </c>
      <c r="AJ40">
        <v>0</v>
      </c>
      <c r="AK40">
        <v>1.2784502620538509</v>
      </c>
      <c r="AL40">
        <v>0</v>
      </c>
      <c r="AM40">
        <v>0</v>
      </c>
      <c r="AN40">
        <v>9.5314663953245671E-3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79.296395324566888</v>
      </c>
      <c r="BA40">
        <v>3.9464423176164836</v>
      </c>
      <c r="BB40">
        <f t="shared" si="0"/>
        <v>90.466053319141508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1.179313549296114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5.7604100555848966E-4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0.17569194113963679</v>
      </c>
      <c r="AF41">
        <v>0.19104977478605717</v>
      </c>
      <c r="AG41">
        <v>1.2382022980588603</v>
      </c>
      <c r="AH41">
        <v>0</v>
      </c>
      <c r="AI41">
        <v>0</v>
      </c>
      <c r="AJ41">
        <v>0</v>
      </c>
      <c r="AK41">
        <v>1.2784502620538509</v>
      </c>
      <c r="AL41">
        <v>0</v>
      </c>
      <c r="AM41">
        <v>0</v>
      </c>
      <c r="AN41">
        <v>9.5314663953245671E-3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79.139644124399908</v>
      </c>
      <c r="BA41">
        <v>3.9044875131530321</v>
      </c>
      <c r="BB41">
        <f t="shared" si="0"/>
        <v>89.504304667541518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1.179313549296114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5.7604100555848966E-4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0.19104977478605717</v>
      </c>
      <c r="AG42">
        <v>1.2382022980588603</v>
      </c>
      <c r="AH42">
        <v>0</v>
      </c>
      <c r="AI42">
        <v>0</v>
      </c>
      <c r="AJ42">
        <v>0</v>
      </c>
      <c r="AK42">
        <v>1.2784502620538509</v>
      </c>
      <c r="AL42">
        <v>0</v>
      </c>
      <c r="AM42">
        <v>0</v>
      </c>
      <c r="AN42">
        <v>9.5314663953245671E-3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79.181389062826128</v>
      </c>
      <c r="BA42">
        <v>3.8988885284396089</v>
      </c>
      <c r="BB42">
        <f t="shared" si="0"/>
        <v>89.375956649541521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1.179313549296114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5.7604100555848966E-4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0.19104977478605717</v>
      </c>
      <c r="AG43">
        <v>1.2382022980588603</v>
      </c>
      <c r="AH43">
        <v>0</v>
      </c>
      <c r="AI43">
        <v>0</v>
      </c>
      <c r="AJ43">
        <v>0</v>
      </c>
      <c r="AK43">
        <v>1.2784502620538509</v>
      </c>
      <c r="AL43">
        <v>0</v>
      </c>
      <c r="AM43">
        <v>0</v>
      </c>
      <c r="AN43">
        <v>9.5314663953245671E-3</v>
      </c>
      <c r="AO43">
        <v>0</v>
      </c>
      <c r="AP43">
        <v>0</v>
      </c>
      <c r="AQ43">
        <v>1.8594296543519098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79.181389062826128</v>
      </c>
      <c r="BA43">
        <v>3.8926875848315103</v>
      </c>
      <c r="BB43">
        <f t="shared" si="0"/>
        <v>89.233809659941528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1.179313549296114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5.7604100555848966E-4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0.19104977478605717</v>
      </c>
      <c r="AG44">
        <v>1.2382022980588603</v>
      </c>
      <c r="AH44">
        <v>0</v>
      </c>
      <c r="AI44">
        <v>0</v>
      </c>
      <c r="AJ44">
        <v>0</v>
      </c>
      <c r="AK44">
        <v>1.2784502620538509</v>
      </c>
      <c r="AL44">
        <v>0</v>
      </c>
      <c r="AM44">
        <v>0</v>
      </c>
      <c r="AN44">
        <v>9.5314663953245671E-3</v>
      </c>
      <c r="AO44">
        <v>0</v>
      </c>
      <c r="AP44">
        <v>0</v>
      </c>
      <c r="AQ44">
        <v>1.5058331826341056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78.747594447923191</v>
      </c>
      <c r="BA44">
        <v>3.8597746374107671</v>
      </c>
      <c r="BB44">
        <f t="shared" si="0"/>
        <v>88.479331520741525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1.179313549296114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5.7604100555848966E-4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0.19104977478605717</v>
      </c>
      <c r="AG45">
        <v>1.2382022980588603</v>
      </c>
      <c r="AH45">
        <v>0</v>
      </c>
      <c r="AI45">
        <v>0</v>
      </c>
      <c r="AJ45">
        <v>0</v>
      </c>
      <c r="AK45">
        <v>1.2784502620538509</v>
      </c>
      <c r="AL45">
        <v>0</v>
      </c>
      <c r="AM45">
        <v>0</v>
      </c>
      <c r="AN45">
        <v>9.5314663953245671E-3</v>
      </c>
      <c r="AO45">
        <v>0</v>
      </c>
      <c r="AP45">
        <v>0</v>
      </c>
      <c r="AQ45">
        <v>1.0038888098518053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78.733798789396772</v>
      </c>
      <c r="BA45">
        <v>3.8382167041020541</v>
      </c>
      <c r="BB45">
        <f t="shared" si="0"/>
        <v>87.985149422741515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1.179313549296114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5.7604100555848966E-4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1.2382022980588603</v>
      </c>
      <c r="AH46">
        <v>0</v>
      </c>
      <c r="AI46">
        <v>0</v>
      </c>
      <c r="AJ46">
        <v>0</v>
      </c>
      <c r="AK46">
        <v>1.2784502620538509</v>
      </c>
      <c r="AL46">
        <v>0</v>
      </c>
      <c r="AM46">
        <v>0</v>
      </c>
      <c r="AN46">
        <v>9.5314663953245671E-3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78.733798789396772</v>
      </c>
      <c r="BA46">
        <v>3.8382167041020541</v>
      </c>
      <c r="BB46">
        <f t="shared" si="0"/>
        <v>87.985149422741515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1.179313549296114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5.7604100555848966E-4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1.2382022980588603</v>
      </c>
      <c r="AH47">
        <v>0</v>
      </c>
      <c r="AI47">
        <v>0</v>
      </c>
      <c r="AJ47">
        <v>0</v>
      </c>
      <c r="AK47">
        <v>1.2784502620538509</v>
      </c>
      <c r="AL47">
        <v>0</v>
      </c>
      <c r="AM47">
        <v>0</v>
      </c>
      <c r="AN47">
        <v>9.5314663953245671E-3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78.639872677937788</v>
      </c>
      <c r="BA47">
        <v>3.813309316517171</v>
      </c>
      <c r="BB47">
        <f t="shared" si="0"/>
        <v>87.414186293941512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1.179313549296114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5.7604100555848966E-4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1.2382022980588603</v>
      </c>
      <c r="AH48">
        <v>0</v>
      </c>
      <c r="AI48">
        <v>0</v>
      </c>
      <c r="AJ48">
        <v>0</v>
      </c>
      <c r="AK48">
        <v>1.2784502620538509</v>
      </c>
      <c r="AL48">
        <v>0</v>
      </c>
      <c r="AM48">
        <v>0</v>
      </c>
      <c r="AN48">
        <v>9.5314663953245671E-3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78.639872677937788</v>
      </c>
      <c r="BA48">
        <v>3.7923280403912685</v>
      </c>
      <c r="BB48">
        <f t="shared" si="0"/>
        <v>86.933223165141513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1.179313549296114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5.7604100555848966E-4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1.2382022980588603</v>
      </c>
      <c r="AH49">
        <v>0</v>
      </c>
      <c r="AI49">
        <v>0</v>
      </c>
      <c r="AJ49">
        <v>0</v>
      </c>
      <c r="AK49">
        <v>1.2784502620538509</v>
      </c>
      <c r="AL49">
        <v>0</v>
      </c>
      <c r="AM49">
        <v>0</v>
      </c>
      <c r="AN49">
        <v>9.5314663953245671E-3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78.587638280108521</v>
      </c>
      <c r="BA49">
        <v>3.790144642561998</v>
      </c>
      <c r="BB49">
        <f t="shared" si="0"/>
        <v>86.883172165141517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1.179313549296114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5.7604100555848966E-4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1.2382022980588603</v>
      </c>
      <c r="AH50">
        <v>0</v>
      </c>
      <c r="AI50">
        <v>0</v>
      </c>
      <c r="AJ50">
        <v>0</v>
      </c>
      <c r="AK50">
        <v>1.2784502620538509</v>
      </c>
      <c r="AL50">
        <v>0</v>
      </c>
      <c r="AM50">
        <v>0</v>
      </c>
      <c r="AN50">
        <v>9.5314663953245671E-3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78.577202045501963</v>
      </c>
      <c r="BA50">
        <v>3.7897084079554446</v>
      </c>
      <c r="BB50">
        <f t="shared" si="0"/>
        <v>86.873172165141511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1.1688554548852279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1.2382022980588603</v>
      </c>
      <c r="AH51">
        <v>0</v>
      </c>
      <c r="AI51">
        <v>0</v>
      </c>
      <c r="AJ51">
        <v>0</v>
      </c>
      <c r="AK51">
        <v>1.2784502620538509</v>
      </c>
      <c r="AL51">
        <v>0</v>
      </c>
      <c r="AM51">
        <v>0</v>
      </c>
      <c r="AN51">
        <v>9.5314663953245671E-3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78.577202045501963</v>
      </c>
      <c r="BA51">
        <v>3.7892471810950372</v>
      </c>
      <c r="BB51">
        <f t="shared" si="0"/>
        <v>86.862599256585483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1.1688554548852279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1.2382022980588603</v>
      </c>
      <c r="AH52">
        <v>0</v>
      </c>
      <c r="AI52">
        <v>0</v>
      </c>
      <c r="AJ52">
        <v>0</v>
      </c>
      <c r="AK52">
        <v>1.2784502620538509</v>
      </c>
      <c r="AL52">
        <v>0</v>
      </c>
      <c r="AM52">
        <v>0</v>
      </c>
      <c r="AN52">
        <v>9.5314663953245671E-3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78.587638280108521</v>
      </c>
      <c r="BA52">
        <v>3.7896834157015906</v>
      </c>
      <c r="BB52">
        <f t="shared" si="0"/>
        <v>86.872599256585488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1.1688554548852279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1.2382022980588603</v>
      </c>
      <c r="AH53">
        <v>0</v>
      </c>
      <c r="AI53">
        <v>0</v>
      </c>
      <c r="AJ53">
        <v>0</v>
      </c>
      <c r="AK53">
        <v>1.2784502620538509</v>
      </c>
      <c r="AL53">
        <v>0</v>
      </c>
      <c r="AM53">
        <v>0</v>
      </c>
      <c r="AN53">
        <v>9.5314663953245671E-3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78.587638280108521</v>
      </c>
      <c r="BA53">
        <v>3.7896834157015906</v>
      </c>
      <c r="BB53">
        <f t="shared" si="0"/>
        <v>86.872599256585488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1.1688554548852279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1.2382022980588603</v>
      </c>
      <c r="AH54">
        <v>0</v>
      </c>
      <c r="AI54">
        <v>0</v>
      </c>
      <c r="AJ54">
        <v>0</v>
      </c>
      <c r="AK54">
        <v>1.2784502620538509</v>
      </c>
      <c r="AL54">
        <v>0</v>
      </c>
      <c r="AM54">
        <v>0</v>
      </c>
      <c r="AN54">
        <v>9.5314663953245671E-3</v>
      </c>
      <c r="AO54">
        <v>0</v>
      </c>
      <c r="AP54">
        <v>0</v>
      </c>
      <c r="AQ54">
        <v>0.13005848048424129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78.525020872469199</v>
      </c>
      <c r="BA54">
        <v>3.7925024525465116</v>
      </c>
      <c r="BB54">
        <f t="shared" si="0"/>
        <v>86.937221292585477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1.1688554548852279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1.2382022980588603</v>
      </c>
      <c r="AH55">
        <v>0</v>
      </c>
      <c r="AI55">
        <v>0</v>
      </c>
      <c r="AJ55">
        <v>0</v>
      </c>
      <c r="AK55">
        <v>1.2784502620538509</v>
      </c>
      <c r="AL55">
        <v>0</v>
      </c>
      <c r="AM55">
        <v>0</v>
      </c>
      <c r="AN55">
        <v>9.5314663953245671E-3</v>
      </c>
      <c r="AO55">
        <v>0</v>
      </c>
      <c r="AP55">
        <v>0</v>
      </c>
      <c r="AQ55">
        <v>0.50804088916718848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78.478423084950933</v>
      </c>
      <c r="BA55">
        <v>3.8063543297111968</v>
      </c>
      <c r="BB55">
        <f t="shared" si="0"/>
        <v>87.254754036585481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1.1688554548852279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1.2382022980588603</v>
      </c>
      <c r="AH56">
        <v>0</v>
      </c>
      <c r="AI56">
        <v>0</v>
      </c>
      <c r="AJ56">
        <v>0</v>
      </c>
      <c r="AK56">
        <v>1.2784502620538509</v>
      </c>
      <c r="AL56">
        <v>0</v>
      </c>
      <c r="AM56">
        <v>0</v>
      </c>
      <c r="AN56">
        <v>9.5314663953245671E-3</v>
      </c>
      <c r="AO56">
        <v>0</v>
      </c>
      <c r="AP56">
        <v>0</v>
      </c>
      <c r="AQ56">
        <v>0.50804088916718848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78.478423084950933</v>
      </c>
      <c r="BA56">
        <v>3.8063543297111968</v>
      </c>
      <c r="BB56">
        <f t="shared" si="0"/>
        <v>87.254754036585481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1.1688554548852279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1.2382022980588603</v>
      </c>
      <c r="AH57">
        <v>0</v>
      </c>
      <c r="AI57">
        <v>0</v>
      </c>
      <c r="AJ57">
        <v>0</v>
      </c>
      <c r="AK57">
        <v>1.2784502620538509</v>
      </c>
      <c r="AL57">
        <v>0</v>
      </c>
      <c r="AM57">
        <v>0</v>
      </c>
      <c r="AN57">
        <v>9.5314663953245671E-3</v>
      </c>
      <c r="AO57">
        <v>0</v>
      </c>
      <c r="AP57">
        <v>0</v>
      </c>
      <c r="AQ57">
        <v>0.50804088916718848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78.478423084950933</v>
      </c>
      <c r="BA57">
        <v>3.8063543297111968</v>
      </c>
      <c r="BB57">
        <f t="shared" si="0"/>
        <v>87.254754036585481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1.1688554548852279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1.2382022980588603</v>
      </c>
      <c r="AH58">
        <v>0</v>
      </c>
      <c r="AI58">
        <v>0</v>
      </c>
      <c r="AJ58">
        <v>0</v>
      </c>
      <c r="AK58">
        <v>1.2784502620538509</v>
      </c>
      <c r="AL58">
        <v>0</v>
      </c>
      <c r="AM58">
        <v>0</v>
      </c>
      <c r="AN58">
        <v>9.5314663953245671E-3</v>
      </c>
      <c r="AO58">
        <v>0</v>
      </c>
      <c r="AP58">
        <v>0</v>
      </c>
      <c r="AQ58">
        <v>0.50804088916718848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78.478423084950933</v>
      </c>
      <c r="BA58">
        <v>3.8063543297111968</v>
      </c>
      <c r="BB58">
        <f t="shared" si="0"/>
        <v>87.254754036585481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1.1688554548852279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1.2382022980588603</v>
      </c>
      <c r="AH59">
        <v>0</v>
      </c>
      <c r="AI59">
        <v>0</v>
      </c>
      <c r="AJ59">
        <v>0</v>
      </c>
      <c r="AK59">
        <v>1.2784502620538509</v>
      </c>
      <c r="AL59">
        <v>0</v>
      </c>
      <c r="AM59">
        <v>0</v>
      </c>
      <c r="AN59">
        <v>9.5314663953245671E-3</v>
      </c>
      <c r="AO59">
        <v>0</v>
      </c>
      <c r="AP59">
        <v>0</v>
      </c>
      <c r="AQ59">
        <v>0.50804088916718848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78.478423084950933</v>
      </c>
      <c r="BA59">
        <v>3.8063543297111968</v>
      </c>
      <c r="BB59">
        <f t="shared" si="0"/>
        <v>87.254754036585481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1.1688554548852279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1.2382022980588603</v>
      </c>
      <c r="AH60">
        <v>0</v>
      </c>
      <c r="AI60">
        <v>0</v>
      </c>
      <c r="AJ60">
        <v>0</v>
      </c>
      <c r="AK60">
        <v>1.2784502620538509</v>
      </c>
      <c r="AL60">
        <v>0</v>
      </c>
      <c r="AM60">
        <v>0</v>
      </c>
      <c r="AN60">
        <v>9.5314663953245671E-3</v>
      </c>
      <c r="AO60">
        <v>0</v>
      </c>
      <c r="AP60">
        <v>0</v>
      </c>
      <c r="AQ60">
        <v>0.50804088916718848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78.478423084950933</v>
      </c>
      <c r="BA60">
        <v>3.8063543297111968</v>
      </c>
      <c r="BB60">
        <f t="shared" si="0"/>
        <v>87.254754036585481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1.1688554548852279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1.2382022980588603</v>
      </c>
      <c r="AH61">
        <v>0</v>
      </c>
      <c r="AI61">
        <v>0</v>
      </c>
      <c r="AJ61">
        <v>0</v>
      </c>
      <c r="AK61">
        <v>1.2784502620538509</v>
      </c>
      <c r="AL61">
        <v>0</v>
      </c>
      <c r="AM61">
        <v>0</v>
      </c>
      <c r="AN61">
        <v>9.5314663953245671E-3</v>
      </c>
      <c r="AO61">
        <v>0</v>
      </c>
      <c r="AP61">
        <v>0</v>
      </c>
      <c r="AQ61">
        <v>0.50804088916718848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78.478423084950933</v>
      </c>
      <c r="BA61">
        <v>3.8063543297111968</v>
      </c>
      <c r="BB61">
        <f t="shared" si="0"/>
        <v>87.254754036585481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1.1688554548852279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1.2382022980588603</v>
      </c>
      <c r="AH62">
        <v>0</v>
      </c>
      <c r="AI62">
        <v>0</v>
      </c>
      <c r="AJ62">
        <v>0</v>
      </c>
      <c r="AK62">
        <v>1.2784502620538509</v>
      </c>
      <c r="AL62">
        <v>0</v>
      </c>
      <c r="AM62">
        <v>0</v>
      </c>
      <c r="AN62">
        <v>9.5314663953245671E-3</v>
      </c>
      <c r="AO62">
        <v>0</v>
      </c>
      <c r="AP62">
        <v>0</v>
      </c>
      <c r="AQ62">
        <v>0.50804088916718848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78.447114381131271</v>
      </c>
      <c r="BA62">
        <v>3.8050456258915366</v>
      </c>
      <c r="BB62">
        <f t="shared" si="0"/>
        <v>87.22475403658548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1.1688554548852279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1.2382022980588603</v>
      </c>
      <c r="AH63">
        <v>0</v>
      </c>
      <c r="AI63">
        <v>0</v>
      </c>
      <c r="AJ63">
        <v>0</v>
      </c>
      <c r="AK63">
        <v>1.2784502620538509</v>
      </c>
      <c r="AL63">
        <v>0</v>
      </c>
      <c r="AM63">
        <v>0</v>
      </c>
      <c r="AN63">
        <v>9.5314663953245671E-3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78.447114381131271</v>
      </c>
      <c r="BA63">
        <v>3.8257720689761539</v>
      </c>
      <c r="BB63">
        <f t="shared" si="0"/>
        <v>87.699875514185479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1.1688554548852279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1.2382022980588603</v>
      </c>
      <c r="AH64">
        <v>0</v>
      </c>
      <c r="AI64">
        <v>0</v>
      </c>
      <c r="AJ64">
        <v>0</v>
      </c>
      <c r="AK64">
        <v>1.2784502620538509</v>
      </c>
      <c r="AL64">
        <v>0</v>
      </c>
      <c r="AM64">
        <v>0</v>
      </c>
      <c r="AN64">
        <v>9.5314663953245671E-3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78.447114381131271</v>
      </c>
      <c r="BA64">
        <v>3.8467533437584542</v>
      </c>
      <c r="BB64">
        <f t="shared" si="0"/>
        <v>88.180838612185482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1.1688554548852279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0.19104977478605717</v>
      </c>
      <c r="AG65">
        <v>1.2382022980588603</v>
      </c>
      <c r="AH65">
        <v>0</v>
      </c>
      <c r="AI65">
        <v>0</v>
      </c>
      <c r="AJ65">
        <v>0</v>
      </c>
      <c r="AK65">
        <v>1.2784502620538509</v>
      </c>
      <c r="AL65">
        <v>0</v>
      </c>
      <c r="AM65">
        <v>0</v>
      </c>
      <c r="AN65">
        <v>9.5314663953245671E-3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78.505250469630539</v>
      </c>
      <c r="BA65">
        <v>3.8491834322577212</v>
      </c>
      <c r="BB65">
        <f t="shared" si="0"/>
        <v>88.236544612185483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1.1688554548852279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0.19104977478605717</v>
      </c>
      <c r="AG66">
        <v>1.2382022980588603</v>
      </c>
      <c r="AH66">
        <v>0</v>
      </c>
      <c r="AI66">
        <v>0</v>
      </c>
      <c r="AJ66">
        <v>0</v>
      </c>
      <c r="AK66">
        <v>1.2784502620538509</v>
      </c>
      <c r="AL66">
        <v>0</v>
      </c>
      <c r="AM66">
        <v>0</v>
      </c>
      <c r="AN66">
        <v>9.5314663953245671E-3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78.509785013567083</v>
      </c>
      <c r="BA66">
        <v>3.8493729761942639</v>
      </c>
      <c r="BB66">
        <f t="shared" si="0"/>
        <v>88.240889612185484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1.1688554548852279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0.19104977478605717</v>
      </c>
      <c r="AG67">
        <v>1.2382022980588603</v>
      </c>
      <c r="AH67">
        <v>0</v>
      </c>
      <c r="AI67">
        <v>0</v>
      </c>
      <c r="AJ67">
        <v>0</v>
      </c>
      <c r="AK67">
        <v>1.2784502620538509</v>
      </c>
      <c r="AL67">
        <v>0</v>
      </c>
      <c r="AM67">
        <v>0</v>
      </c>
      <c r="AN67">
        <v>9.5314663953245671E-3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78.509785013567083</v>
      </c>
      <c r="BA67">
        <v>3.8493729761942639</v>
      </c>
      <c r="BB67">
        <f t="shared" si="0"/>
        <v>88.240889612185484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1.1688554548852279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0.19104977478605717</v>
      </c>
      <c r="AG68">
        <v>1.2382022980588603</v>
      </c>
      <c r="AH68">
        <v>0.49937393331246077</v>
      </c>
      <c r="AI68">
        <v>0</v>
      </c>
      <c r="AJ68">
        <v>0</v>
      </c>
      <c r="AK68">
        <v>1.2784502620538509</v>
      </c>
      <c r="AL68">
        <v>0</v>
      </c>
      <c r="AM68">
        <v>0</v>
      </c>
      <c r="AN68">
        <v>9.5314663953245671E-3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78.677732206219986</v>
      </c>
      <c r="BA68">
        <v>3.8982482753855296</v>
      </c>
      <c r="BB68">
        <f t="shared" ref="BB68:BB99" si="1">SUM(B68:AZ68)-BA68</f>
        <v>89.361279843885484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1.1688554548852279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0.23055891776247128</v>
      </c>
      <c r="AD69">
        <v>0.20933149655604261</v>
      </c>
      <c r="AE69">
        <v>0</v>
      </c>
      <c r="AF69">
        <v>0.19104977478605717</v>
      </c>
      <c r="AG69">
        <v>1.2382022980588603</v>
      </c>
      <c r="AH69">
        <v>0.99874786662492154</v>
      </c>
      <c r="AI69">
        <v>0</v>
      </c>
      <c r="AJ69">
        <v>0</v>
      </c>
      <c r="AK69">
        <v>1.2784502620538509</v>
      </c>
      <c r="AL69">
        <v>0</v>
      </c>
      <c r="AM69">
        <v>0</v>
      </c>
      <c r="AN69">
        <v>9.5314663953245671E-3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79.322170736798157</v>
      </c>
      <c r="BA69">
        <v>3.9644470556946709</v>
      </c>
      <c r="BB69">
        <f t="shared" si="1"/>
        <v>90.878783941785471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1.1688554548852279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9.366066687539136E-2</v>
      </c>
      <c r="AC70">
        <v>0.4615728668336464</v>
      </c>
      <c r="AD70">
        <v>0.41866299311208521</v>
      </c>
      <c r="AE70">
        <v>0.38773391609267366</v>
      </c>
      <c r="AF70">
        <v>0.19104977478605717</v>
      </c>
      <c r="AG70">
        <v>1.2382022980588603</v>
      </c>
      <c r="AH70">
        <v>1.4981217999373826</v>
      </c>
      <c r="AI70">
        <v>0</v>
      </c>
      <c r="AJ70">
        <v>0</v>
      </c>
      <c r="AK70">
        <v>1.2784502620538509</v>
      </c>
      <c r="AL70">
        <v>0</v>
      </c>
      <c r="AM70">
        <v>0</v>
      </c>
      <c r="AN70">
        <v>9.5314663953245671E-3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79.999958255061557</v>
      </c>
      <c r="BA70">
        <v>4.0521811375658139</v>
      </c>
      <c r="BB70">
        <f t="shared" si="1"/>
        <v>92.889951340085489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1.1688554548852279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0.36714981527864743</v>
      </c>
      <c r="AC71">
        <v>0.4615728668336464</v>
      </c>
      <c r="AD71">
        <v>0.6279945128365686</v>
      </c>
      <c r="AE71">
        <v>0.77546785597996237</v>
      </c>
      <c r="AF71">
        <v>0.19104977478605717</v>
      </c>
      <c r="AG71">
        <v>1.2382022980588603</v>
      </c>
      <c r="AH71">
        <v>1.9004514026299308</v>
      </c>
      <c r="AI71">
        <v>0</v>
      </c>
      <c r="AJ71">
        <v>0</v>
      </c>
      <c r="AK71">
        <v>1.2784502620538509</v>
      </c>
      <c r="AL71">
        <v>0</v>
      </c>
      <c r="AM71">
        <v>6.2586993946983915E-2</v>
      </c>
      <c r="AN71">
        <v>9.5314663953245671E-3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80.514395742016262</v>
      </c>
      <c r="BA71">
        <v>4.1295073208750885</v>
      </c>
      <c r="BB71">
        <f t="shared" si="1"/>
        <v>94.662533848385465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1.1688554548852279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0.73804604257983708</v>
      </c>
      <c r="AC72">
        <v>0.4615728668336464</v>
      </c>
      <c r="AD72">
        <v>0.6279945128365686</v>
      </c>
      <c r="AE72">
        <v>0.77546785597996237</v>
      </c>
      <c r="AF72">
        <v>0.38209952776038397</v>
      </c>
      <c r="AG72">
        <v>1.2382022980588603</v>
      </c>
      <c r="AH72">
        <v>2.1046488447088287</v>
      </c>
      <c r="AI72">
        <v>9.098249843456481E-2</v>
      </c>
      <c r="AJ72">
        <v>0</v>
      </c>
      <c r="AK72">
        <v>1.2784502620538509</v>
      </c>
      <c r="AL72">
        <v>0</v>
      </c>
      <c r="AM72">
        <v>0.11578594353997078</v>
      </c>
      <c r="AN72">
        <v>9.5314663953245671E-3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80.907671676059252</v>
      </c>
      <c r="BA72">
        <v>4.1839978345000493</v>
      </c>
      <c r="BB72">
        <f t="shared" si="1"/>
        <v>95.911644139185469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1.1688554548852279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0.76427103944896679</v>
      </c>
      <c r="AC73">
        <v>0.4615728668336464</v>
      </c>
      <c r="AD73">
        <v>0.83732600939261115</v>
      </c>
      <c r="AE73">
        <v>1.1662309455228552</v>
      </c>
      <c r="AF73">
        <v>0.43304614600292213</v>
      </c>
      <c r="AG73">
        <v>1.2382022980588603</v>
      </c>
      <c r="AH73">
        <v>2.4968696665623038</v>
      </c>
      <c r="AI73">
        <v>0.39425751721978713</v>
      </c>
      <c r="AJ73">
        <v>0</v>
      </c>
      <c r="AK73">
        <v>1.2784502620538509</v>
      </c>
      <c r="AL73">
        <v>0</v>
      </c>
      <c r="AM73">
        <v>0.21905450250469627</v>
      </c>
      <c r="AN73">
        <v>9.5314663953245671E-3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81.159591943226872</v>
      </c>
      <c r="BA73">
        <v>4.2562261807816855</v>
      </c>
      <c r="BB73">
        <f t="shared" si="1"/>
        <v>97.567366660885483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1.1688554548852279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0.76427103944896679</v>
      </c>
      <c r="AC74">
        <v>0.4615728668336464</v>
      </c>
      <c r="AD74">
        <v>0.83732600939261115</v>
      </c>
      <c r="AE74">
        <v>1.1672002905447714</v>
      </c>
      <c r="AF74">
        <v>0.43304614600292213</v>
      </c>
      <c r="AG74">
        <v>1.2382022980588603</v>
      </c>
      <c r="AH74">
        <v>2.9962435998747652</v>
      </c>
      <c r="AI74">
        <v>0.39425751721978713</v>
      </c>
      <c r="AJ74">
        <v>0</v>
      </c>
      <c r="AK74">
        <v>1.2784502620538509</v>
      </c>
      <c r="AL74">
        <v>0</v>
      </c>
      <c r="AM74">
        <v>0.37176677436860778</v>
      </c>
      <c r="AN74">
        <v>9.5314663953245671E-3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81.335937173867663</v>
      </c>
      <c r="BA74">
        <v>4.2908951334207597</v>
      </c>
      <c r="BB74">
        <f t="shared" si="1"/>
        <v>98.362098489085483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2.0749007128091197E-2</v>
      </c>
      <c r="G75">
        <v>0</v>
      </c>
      <c r="H75">
        <v>0</v>
      </c>
      <c r="I75">
        <v>0</v>
      </c>
      <c r="J75">
        <v>0</v>
      </c>
      <c r="K75">
        <v>0</v>
      </c>
      <c r="L75">
        <v>1.1688554548852279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0.76427103944896679</v>
      </c>
      <c r="AC75">
        <v>0.4615728668336464</v>
      </c>
      <c r="AD75">
        <v>0.83732600939261115</v>
      </c>
      <c r="AE75">
        <v>1.1672002905447714</v>
      </c>
      <c r="AF75">
        <v>0.43304614600292213</v>
      </c>
      <c r="AG75">
        <v>1.2382022980588603</v>
      </c>
      <c r="AH75">
        <v>2.9962435998747652</v>
      </c>
      <c r="AI75">
        <v>0.39425751721978713</v>
      </c>
      <c r="AJ75">
        <v>0</v>
      </c>
      <c r="AK75">
        <v>1.2784502620538509</v>
      </c>
      <c r="AL75">
        <v>0</v>
      </c>
      <c r="AM75">
        <v>0.37176677436860778</v>
      </c>
      <c r="AN75">
        <v>9.5314663953245671E-3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81.335937173867663</v>
      </c>
      <c r="BA75">
        <v>4.2917624419187144</v>
      </c>
      <c r="BB75">
        <f t="shared" si="1"/>
        <v>98.381980187715627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1.1688554548852279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0.76427103944896679</v>
      </c>
      <c r="AC76">
        <v>0.4615728668336464</v>
      </c>
      <c r="AD76">
        <v>0.83732600939261115</v>
      </c>
      <c r="AE76">
        <v>1.1672002905447714</v>
      </c>
      <c r="AF76">
        <v>0.43304614600292213</v>
      </c>
      <c r="AG76">
        <v>1.2382022980588603</v>
      </c>
      <c r="AH76">
        <v>2.9962435998747652</v>
      </c>
      <c r="AI76">
        <v>0.39425751721978713</v>
      </c>
      <c r="AJ76">
        <v>0</v>
      </c>
      <c r="AK76">
        <v>1.2784502620538509</v>
      </c>
      <c r="AL76">
        <v>0</v>
      </c>
      <c r="AM76">
        <v>0.37176677436860778</v>
      </c>
      <c r="AN76">
        <v>9.5314663953245671E-3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81.335937173867663</v>
      </c>
      <c r="BA76">
        <v>4.2908951334207597</v>
      </c>
      <c r="BB76">
        <f t="shared" si="1"/>
        <v>98.362098489085483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1.1688554548852279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0.76427103944896679</v>
      </c>
      <c r="AC77">
        <v>0.4615728668336464</v>
      </c>
      <c r="AD77">
        <v>0.6279945128365686</v>
      </c>
      <c r="AE77">
        <v>1.1672002905447714</v>
      </c>
      <c r="AF77">
        <v>0.43304614600292213</v>
      </c>
      <c r="AG77">
        <v>1.2382022980588603</v>
      </c>
      <c r="AH77">
        <v>2.6282838606762673</v>
      </c>
      <c r="AI77">
        <v>0.39425751721978713</v>
      </c>
      <c r="AJ77">
        <v>0</v>
      </c>
      <c r="AK77">
        <v>1.2784502620538509</v>
      </c>
      <c r="AL77">
        <v>0</v>
      </c>
      <c r="AM77">
        <v>0.37176677436860778</v>
      </c>
      <c r="AN77">
        <v>9.5314663953245671E-3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81.209977040283846</v>
      </c>
      <c r="BA77">
        <v>4.2614992261824147</v>
      </c>
      <c r="BB77">
        <f t="shared" si="1"/>
        <v>97.688243026985489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1.1688554548852279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0.76427103944896679</v>
      </c>
      <c r="AC78">
        <v>0.4615728668336464</v>
      </c>
      <c r="AD78">
        <v>0.41866299311208521</v>
      </c>
      <c r="AE78">
        <v>1.1672002905447714</v>
      </c>
      <c r="AF78">
        <v>0.43304614600292213</v>
      </c>
      <c r="AG78">
        <v>1.2382022980588603</v>
      </c>
      <c r="AH78">
        <v>2.325020327489042</v>
      </c>
      <c r="AI78">
        <v>0.39425751721978713</v>
      </c>
      <c r="AJ78">
        <v>0</v>
      </c>
      <c r="AK78">
        <v>1.2784502620538509</v>
      </c>
      <c r="AL78">
        <v>0</v>
      </c>
      <c r="AM78">
        <v>0.37176677436860778</v>
      </c>
      <c r="AN78">
        <v>9.5314663953245671E-3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80.676744938426197</v>
      </c>
      <c r="BA78">
        <v>4.217783651113054</v>
      </c>
      <c r="BB78">
        <f t="shared" si="1"/>
        <v>96.686131447285476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1.1688554548852279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0.73804604257983708</v>
      </c>
      <c r="AC79">
        <v>0.23055891776247128</v>
      </c>
      <c r="AD79">
        <v>0.20933149655604261</v>
      </c>
      <c r="AE79">
        <v>1.1672002905447714</v>
      </c>
      <c r="AF79">
        <v>0.42455503569192238</v>
      </c>
      <c r="AG79">
        <v>1.2382022980588603</v>
      </c>
      <c r="AH79">
        <v>1.4152297711333748</v>
      </c>
      <c r="AI79">
        <v>9.098249843456481E-2</v>
      </c>
      <c r="AJ79">
        <v>0</v>
      </c>
      <c r="AK79">
        <v>1.2784502620538509</v>
      </c>
      <c r="AL79">
        <v>0</v>
      </c>
      <c r="AM79">
        <v>0.24784450834898769</v>
      </c>
      <c r="AN79">
        <v>9.5314663953245671E-3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80.326854518889562</v>
      </c>
      <c r="BA79">
        <v>4.1274145669085698</v>
      </c>
      <c r="BB79">
        <f t="shared" si="1"/>
        <v>94.614560717985469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1.1688554548852279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0.33717840638697555</v>
      </c>
      <c r="AC80">
        <v>0</v>
      </c>
      <c r="AD80">
        <v>0.20326391358797746</v>
      </c>
      <c r="AE80">
        <v>1.1672002905447714</v>
      </c>
      <c r="AF80">
        <v>0.42455503569192238</v>
      </c>
      <c r="AG80">
        <v>1.2382022980588603</v>
      </c>
      <c r="AH80">
        <v>0.80870272636192841</v>
      </c>
      <c r="AI80">
        <v>0</v>
      </c>
      <c r="AJ80">
        <v>0</v>
      </c>
      <c r="AK80">
        <v>1.2784502620538509</v>
      </c>
      <c r="AL80">
        <v>0</v>
      </c>
      <c r="AM80">
        <v>0.12392226601962013</v>
      </c>
      <c r="AN80">
        <v>9.5314663953245671E-3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79.676057190565629</v>
      </c>
      <c r="BA80">
        <v>4.0392281350258434</v>
      </c>
      <c r="BB80">
        <f t="shared" si="1"/>
        <v>92.593023899085495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1.1688554548852279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0.20326391358797746</v>
      </c>
      <c r="AE81">
        <v>0.7270011045710707</v>
      </c>
      <c r="AF81">
        <v>0.42455503569192238</v>
      </c>
      <c r="AG81">
        <v>1.2382022980588603</v>
      </c>
      <c r="AH81">
        <v>0.40435136318096421</v>
      </c>
      <c r="AI81">
        <v>0</v>
      </c>
      <c r="AJ81">
        <v>0</v>
      </c>
      <c r="AK81">
        <v>1.2784502620538509</v>
      </c>
      <c r="AL81">
        <v>0</v>
      </c>
      <c r="AM81">
        <v>2.1905452619494885E-2</v>
      </c>
      <c r="AN81">
        <v>9.5314663953245671E-3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79.114298685034427</v>
      </c>
      <c r="BA81">
        <v>3.9620860563528835</v>
      </c>
      <c r="BB81">
        <f t="shared" si="1"/>
        <v>90.824661703285472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1.1688554548852279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0.7270011045710707</v>
      </c>
      <c r="AF82">
        <v>0.42455503569192238</v>
      </c>
      <c r="AG82">
        <v>1.2382022980588603</v>
      </c>
      <c r="AH82">
        <v>0</v>
      </c>
      <c r="AI82">
        <v>0</v>
      </c>
      <c r="AJ82">
        <v>0</v>
      </c>
      <c r="AK82">
        <v>1.2784502620538509</v>
      </c>
      <c r="AL82">
        <v>0</v>
      </c>
      <c r="AM82">
        <v>0</v>
      </c>
      <c r="AN82">
        <v>9.5314663953245671E-3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78.957671676059277</v>
      </c>
      <c r="BA82">
        <v>3.9292250808892852</v>
      </c>
      <c r="BB82">
        <f t="shared" si="1"/>
        <v>90.071374940385496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1.1688554548852279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0.36350055228553535</v>
      </c>
      <c r="AF83">
        <v>0.42455503569192238</v>
      </c>
      <c r="AG83">
        <v>1.2382022980588603</v>
      </c>
      <c r="AH83">
        <v>0</v>
      </c>
      <c r="AI83">
        <v>0</v>
      </c>
      <c r="AJ83">
        <v>0</v>
      </c>
      <c r="AK83">
        <v>1.2784502620538509</v>
      </c>
      <c r="AL83">
        <v>0</v>
      </c>
      <c r="AM83">
        <v>0</v>
      </c>
      <c r="AN83">
        <v>9.5314663953245671E-3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78.482132122730121</v>
      </c>
      <c r="BA83">
        <v>3.8941532044745832</v>
      </c>
      <c r="BB83">
        <f t="shared" si="1"/>
        <v>89.267406711185501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1.1688554548852279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0.42455503569192238</v>
      </c>
      <c r="AG84">
        <v>1.2382022980588603</v>
      </c>
      <c r="AH84">
        <v>0</v>
      </c>
      <c r="AI84">
        <v>0</v>
      </c>
      <c r="AJ84">
        <v>0</v>
      </c>
      <c r="AK84">
        <v>1.2784502620538509</v>
      </c>
      <c r="AL84">
        <v>0</v>
      </c>
      <c r="AM84">
        <v>0</v>
      </c>
      <c r="AN84">
        <v>9.5314663953245671E-3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78.478772698810261</v>
      </c>
      <c r="BA84">
        <v>3.8578371813433003</v>
      </c>
      <c r="BB84">
        <f t="shared" si="1"/>
        <v>88.434918353185481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1.4506331091879163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0.42455503569192238</v>
      </c>
      <c r="AG85">
        <v>1.2382022980588603</v>
      </c>
      <c r="AH85">
        <v>0</v>
      </c>
      <c r="AI85">
        <v>0</v>
      </c>
      <c r="AJ85">
        <v>0</v>
      </c>
      <c r="AK85">
        <v>1.2784502620538509</v>
      </c>
      <c r="AL85">
        <v>0</v>
      </c>
      <c r="AM85">
        <v>0</v>
      </c>
      <c r="AN85">
        <v>9.5314663953245671E-3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79.07363807138384</v>
      </c>
      <c r="BA85">
        <v>3.8734995850844243</v>
      </c>
      <c r="BB85">
        <f t="shared" si="1"/>
        <v>88.79395460353831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1.7115927707781073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0.42455503569192238</v>
      </c>
      <c r="AG86">
        <v>1.2382022980588603</v>
      </c>
      <c r="AH86">
        <v>0</v>
      </c>
      <c r="AI86">
        <v>0</v>
      </c>
      <c r="AJ86">
        <v>0</v>
      </c>
      <c r="AK86">
        <v>1.2784502620538509</v>
      </c>
      <c r="AL86">
        <v>0</v>
      </c>
      <c r="AM86">
        <v>0</v>
      </c>
      <c r="AN86">
        <v>9.5314663953245671E-3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79.07363807138384</v>
      </c>
      <c r="BA86">
        <v>3.8844076989388947</v>
      </c>
      <c r="BB86">
        <f t="shared" si="1"/>
        <v>89.044006151274033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1.9306987424443494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0.38634507201001878</v>
      </c>
      <c r="AG87">
        <v>1.2382022980588603</v>
      </c>
      <c r="AH87">
        <v>0</v>
      </c>
      <c r="AI87">
        <v>0</v>
      </c>
      <c r="AJ87">
        <v>0</v>
      </c>
      <c r="AK87">
        <v>1.2784502620538509</v>
      </c>
      <c r="AL87">
        <v>0</v>
      </c>
      <c r="AM87">
        <v>0</v>
      </c>
      <c r="AN87">
        <v>9.5314663953245671E-3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79.07363807138384</v>
      </c>
      <c r="BA87">
        <v>3.8919691520726398</v>
      </c>
      <c r="BB87">
        <f t="shared" si="1"/>
        <v>89.217340706124645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1.9306987424443494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1.2382022980588603</v>
      </c>
      <c r="AH88">
        <v>0</v>
      </c>
      <c r="AI88">
        <v>0</v>
      </c>
      <c r="AJ88">
        <v>0</v>
      </c>
      <c r="AK88">
        <v>1.2784502620538509</v>
      </c>
      <c r="AL88">
        <v>0</v>
      </c>
      <c r="AM88">
        <v>0</v>
      </c>
      <c r="AN88">
        <v>9.5314663953245671E-3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79.07363807138384</v>
      </c>
      <c r="BA88">
        <v>3.8708104121971028</v>
      </c>
      <c r="BB88">
        <f t="shared" si="1"/>
        <v>88.732309496824641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1.9306987424443494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1.2382022980588603</v>
      </c>
      <c r="AH89">
        <v>0</v>
      </c>
      <c r="AI89">
        <v>0</v>
      </c>
      <c r="AJ89">
        <v>0</v>
      </c>
      <c r="AK89">
        <v>1.2784502620538509</v>
      </c>
      <c r="AL89">
        <v>0</v>
      </c>
      <c r="AM89">
        <v>0</v>
      </c>
      <c r="AN89">
        <v>9.5314663953245671E-3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78.979711959924856</v>
      </c>
      <c r="BA89">
        <v>3.8668843007381222</v>
      </c>
      <c r="BB89">
        <f t="shared" si="1"/>
        <v>88.642309496824637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1.9306987424443494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1.2382022980588603</v>
      </c>
      <c r="AH90">
        <v>0</v>
      </c>
      <c r="AI90">
        <v>0</v>
      </c>
      <c r="AJ90">
        <v>0</v>
      </c>
      <c r="AK90">
        <v>1.2784502620538509</v>
      </c>
      <c r="AL90">
        <v>0</v>
      </c>
      <c r="AM90">
        <v>0</v>
      </c>
      <c r="AN90">
        <v>9.5314663953245671E-3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78.979711959924856</v>
      </c>
      <c r="BA90">
        <v>3.8668843007381222</v>
      </c>
      <c r="BB90">
        <f t="shared" si="1"/>
        <v>88.642309496824637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2.1289644266562875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0.17742747154690666</v>
      </c>
      <c r="R91">
        <v>0</v>
      </c>
      <c r="S91">
        <v>0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1.2382022980588603</v>
      </c>
      <c r="AH91">
        <v>0</v>
      </c>
      <c r="AI91">
        <v>0</v>
      </c>
      <c r="AJ91">
        <v>0</v>
      </c>
      <c r="AK91">
        <v>1.2784502620538509</v>
      </c>
      <c r="AL91">
        <v>0</v>
      </c>
      <c r="AM91">
        <v>0</v>
      </c>
      <c r="AN91">
        <v>9.5314663953245671E-3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79.052765602170723</v>
      </c>
      <c r="BA91">
        <v>3.8856419168947154</v>
      </c>
      <c r="BB91">
        <f t="shared" si="1"/>
        <v>89.072298678672752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2.1289644266562875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0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1.2382022980588603</v>
      </c>
      <c r="AH92">
        <v>0</v>
      </c>
      <c r="AI92">
        <v>0</v>
      </c>
      <c r="AJ92">
        <v>0</v>
      </c>
      <c r="AK92">
        <v>1.2784502620538509</v>
      </c>
      <c r="AL92">
        <v>0</v>
      </c>
      <c r="AM92">
        <v>0</v>
      </c>
      <c r="AN92">
        <v>9.5314663953245671E-3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79.052765602170723</v>
      </c>
      <c r="BA92">
        <v>3.8782254485840548</v>
      </c>
      <c r="BB92">
        <f t="shared" si="1"/>
        <v>88.902287675436497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2.1289644266562875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0</v>
      </c>
      <c r="R93">
        <v>0</v>
      </c>
      <c r="S93">
        <v>0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1.2382022980588603</v>
      </c>
      <c r="AH93">
        <v>0</v>
      </c>
      <c r="AI93">
        <v>0</v>
      </c>
      <c r="AJ93">
        <v>0</v>
      </c>
      <c r="AK93">
        <v>1.2784502620538509</v>
      </c>
      <c r="AL93">
        <v>0</v>
      </c>
      <c r="AM93">
        <v>0</v>
      </c>
      <c r="AN93">
        <v>9.5314663953245671E-3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79.052765602170723</v>
      </c>
      <c r="BA93">
        <v>3.8572441724581523</v>
      </c>
      <c r="BB93">
        <f t="shared" si="1"/>
        <v>88.421324546636498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2.1290197385956464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0.1565145697061828</v>
      </c>
      <c r="R94">
        <v>0</v>
      </c>
      <c r="S94">
        <v>9.2028285489401414E-5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1.2382022980588603</v>
      </c>
      <c r="AH94">
        <v>0</v>
      </c>
      <c r="AI94">
        <v>0</v>
      </c>
      <c r="AJ94">
        <v>0</v>
      </c>
      <c r="AK94">
        <v>1.2784502620538509</v>
      </c>
      <c r="AL94">
        <v>0</v>
      </c>
      <c r="AM94">
        <v>0</v>
      </c>
      <c r="AN94">
        <v>9.5314663953245671E-3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79.000584429137959</v>
      </c>
      <c r="BA94">
        <v>3.8616114672605022</v>
      </c>
      <c r="BB94">
        <f t="shared" si="1"/>
        <v>88.521437988732416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2.1290197385956464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0.1565145697061828</v>
      </c>
      <c r="R95">
        <v>0</v>
      </c>
      <c r="S95">
        <v>4.172781448208588E-2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0.38209952776038397</v>
      </c>
      <c r="AG95">
        <v>1.2382022980588603</v>
      </c>
      <c r="AH95">
        <v>0</v>
      </c>
      <c r="AI95">
        <v>0</v>
      </c>
      <c r="AJ95">
        <v>0</v>
      </c>
      <c r="AK95">
        <v>1.2784502620538509</v>
      </c>
      <c r="AL95">
        <v>0</v>
      </c>
      <c r="AM95">
        <v>0</v>
      </c>
      <c r="AN95">
        <v>9.5314663953245671E-3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79.021456898351076</v>
      </c>
      <c r="BA95">
        <v>3.8642243123366264</v>
      </c>
      <c r="BB95">
        <f t="shared" si="1"/>
        <v>88.581333399066011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2.1290197385956464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0.1565145697061828</v>
      </c>
      <c r="R96">
        <v>0</v>
      </c>
      <c r="S96">
        <v>4.172781448208588E-2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0.38209952776038397</v>
      </c>
      <c r="AG96">
        <v>1.2382022980588603</v>
      </c>
      <c r="AH96">
        <v>0</v>
      </c>
      <c r="AI96">
        <v>0</v>
      </c>
      <c r="AJ96">
        <v>0</v>
      </c>
      <c r="AK96">
        <v>1.2784502620538509</v>
      </c>
      <c r="AL96">
        <v>0</v>
      </c>
      <c r="AM96">
        <v>0</v>
      </c>
      <c r="AN96">
        <v>9.5314663953245671E-3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79.03189313295762</v>
      </c>
      <c r="BA96">
        <v>3.8646605469431798</v>
      </c>
      <c r="BB96">
        <f t="shared" si="1"/>
        <v>88.591333399066002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2.1290197385956464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0.17739726298580266</v>
      </c>
      <c r="R97">
        <v>0</v>
      </c>
      <c r="S97">
        <v>4.172781448208588E-2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0.38209952776038397</v>
      </c>
      <c r="AG97">
        <v>1.2382022980588603</v>
      </c>
      <c r="AH97">
        <v>0</v>
      </c>
      <c r="AI97">
        <v>0</v>
      </c>
      <c r="AJ97">
        <v>0</v>
      </c>
      <c r="AK97">
        <v>1.2784502620538509</v>
      </c>
      <c r="AL97">
        <v>0</v>
      </c>
      <c r="AM97">
        <v>0</v>
      </c>
      <c r="AN97">
        <v>9.5314663953245671E-3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79.03189313295762</v>
      </c>
      <c r="BA97">
        <v>3.8655334435222679</v>
      </c>
      <c r="BB97">
        <f t="shared" si="1"/>
        <v>88.611343195766537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2.1290197385956464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0.17739726298580266</v>
      </c>
      <c r="R98">
        <v>0</v>
      </c>
      <c r="S98">
        <v>0.15659887453088323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0.38209952776038397</v>
      </c>
      <c r="AG98">
        <v>1.2382022980588603</v>
      </c>
      <c r="AH98">
        <v>0</v>
      </c>
      <c r="AI98">
        <v>0</v>
      </c>
      <c r="AJ98">
        <v>0</v>
      </c>
      <c r="AK98">
        <v>1.2784502620538509</v>
      </c>
      <c r="AL98">
        <v>0</v>
      </c>
      <c r="AM98">
        <v>0</v>
      </c>
      <c r="AN98">
        <v>9.5314663953245671E-3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79.03189313295762</v>
      </c>
      <c r="BA98">
        <v>3.8703350538323078</v>
      </c>
      <c r="BB98">
        <f t="shared" si="1"/>
        <v>88.721412645505296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5.1872517820227997E-6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5.4713440465941959E-3</v>
      </c>
      <c r="L99">
        <f t="shared" si="2"/>
        <v>3.1420957310951389E-2</v>
      </c>
      <c r="M99">
        <f t="shared" si="2"/>
        <v>5.6604907845621298E-2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1.335705381622134E-3</v>
      </c>
      <c r="R99">
        <f t="shared" si="2"/>
        <v>1.0141102414398732E-3</v>
      </c>
      <c r="S99">
        <f t="shared" si="2"/>
        <v>1.5002345692286981E-3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3.6767431113024435E-3</v>
      </c>
      <c r="AC99">
        <f t="shared" si="2"/>
        <v>2.9794809564809024E-3</v>
      </c>
      <c r="AD99">
        <f t="shared" si="2"/>
        <v>3.0762629372260496E-3</v>
      </c>
      <c r="AE99">
        <f t="shared" si="2"/>
        <v>6.3592604771446426E-3</v>
      </c>
      <c r="AF99">
        <f t="shared" si="2"/>
        <v>7.7375155843769708E-3</v>
      </c>
      <c r="AG99">
        <f t="shared" si="2"/>
        <v>2.9716855153412696E-2</v>
      </c>
      <c r="AH99">
        <f t="shared" si="2"/>
        <v>1.2737067934799626E-2</v>
      </c>
      <c r="AI99">
        <f t="shared" si="2"/>
        <v>1.2737550500939263E-3</v>
      </c>
      <c r="AJ99">
        <f t="shared" si="2"/>
        <v>0</v>
      </c>
      <c r="AK99">
        <f t="shared" si="2"/>
        <v>3.0682806289292441E-2</v>
      </c>
      <c r="AL99">
        <f t="shared" si="2"/>
        <v>0</v>
      </c>
      <c r="AM99">
        <f t="shared" si="2"/>
        <v>1.1265659798841579E-3</v>
      </c>
      <c r="AN99">
        <f t="shared" si="2"/>
        <v>2.2875519348778913E-4</v>
      </c>
      <c r="AO99">
        <f t="shared" si="2"/>
        <v>0</v>
      </c>
      <c r="AP99">
        <f t="shared" si="2"/>
        <v>0</v>
      </c>
      <c r="AQ99">
        <f t="shared" si="2"/>
        <v>2.1196989984971836E-2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1.8952129195366314</v>
      </c>
      <c r="BA99">
        <f t="shared" si="2"/>
        <v>9.4187013722646526E-2</v>
      </c>
      <c r="BB99">
        <f t="shared" si="1"/>
        <v>2.1590908265320583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10.765832811521602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0.45001181152160186</v>
      </c>
      <c r="BB8">
        <f t="shared" si="0"/>
        <v>10.315821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10.495879774577332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0.43872777457733214</v>
      </c>
      <c r="BB9">
        <f t="shared" si="0"/>
        <v>10.057152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10.065686704237111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0.42074570423711144</v>
      </c>
      <c r="BB10">
        <f t="shared" si="0"/>
        <v>9.6449409999999993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10.399520976831559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0.43469997683155803</v>
      </c>
      <c r="BB11">
        <f t="shared" si="0"/>
        <v>9.9648210000000006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11.107678981423502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0.46430098142350218</v>
      </c>
      <c r="BB12">
        <f t="shared" si="0"/>
        <v>10.643378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11.226471509079524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0.46926650907952272</v>
      </c>
      <c r="BB13">
        <f t="shared" si="0"/>
        <v>10.757205000000001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11.244078480484241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0.47000248048423998</v>
      </c>
      <c r="BB47">
        <f t="shared" si="0"/>
        <v>10.774076000000001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11.244078480484241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0.47000248048423998</v>
      </c>
      <c r="BB48">
        <f t="shared" si="0"/>
        <v>10.774076000000001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11.244078480484241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0.47000248048423998</v>
      </c>
      <c r="BB49">
        <f t="shared" si="0"/>
        <v>10.774076000000001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11.244078480484241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0.47000248048423998</v>
      </c>
      <c r="BB50">
        <f t="shared" si="0"/>
        <v>10.774076000000001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11.244078480484241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0.47000248048423998</v>
      </c>
      <c r="BB51">
        <f t="shared" si="0"/>
        <v>10.774076000000001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0.26900703350031352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1.1244494000313058E-2</v>
      </c>
      <c r="BB99">
        <f t="shared" si="1"/>
        <v>0.25776253950000044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5</v>
      </c>
      <c r="M3" s="206">
        <v>60.14</v>
      </c>
      <c r="N3" s="206">
        <v>49.08</v>
      </c>
      <c r="O3" s="206">
        <v>69.27</v>
      </c>
      <c r="P3" s="206">
        <v>22.94</v>
      </c>
      <c r="Q3" s="206">
        <v>4.6399999999999997</v>
      </c>
      <c r="R3" s="206">
        <v>7.04</v>
      </c>
      <c r="S3" s="206">
        <v>5.6</v>
      </c>
      <c r="T3" s="206">
        <v>0</v>
      </c>
      <c r="U3" s="206">
        <v>49.58</v>
      </c>
      <c r="V3" s="206">
        <v>3.31</v>
      </c>
      <c r="W3" s="206">
        <v>4.79</v>
      </c>
      <c r="X3" s="206">
        <v>21.92</v>
      </c>
      <c r="Y3" s="206">
        <v>0</v>
      </c>
      <c r="Z3" s="206">
        <v>110.33</v>
      </c>
      <c r="AA3" s="206">
        <v>26.35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39.61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5</v>
      </c>
      <c r="M4" s="206">
        <v>60.14</v>
      </c>
      <c r="N4" s="206">
        <v>49.08</v>
      </c>
      <c r="O4" s="206">
        <v>69.27</v>
      </c>
      <c r="P4" s="206">
        <v>22.94</v>
      </c>
      <c r="Q4" s="206">
        <v>4.6399999999999997</v>
      </c>
      <c r="R4" s="206">
        <v>4</v>
      </c>
      <c r="S4" s="206">
        <v>5.6</v>
      </c>
      <c r="T4" s="206">
        <v>0</v>
      </c>
      <c r="U4" s="206">
        <v>49.58</v>
      </c>
      <c r="V4" s="206">
        <v>0</v>
      </c>
      <c r="W4" s="206">
        <v>4.79</v>
      </c>
      <c r="X4" s="206">
        <v>14.37</v>
      </c>
      <c r="Y4" s="206">
        <v>0</v>
      </c>
      <c r="Z4" s="206">
        <v>110.16</v>
      </c>
      <c r="AA4" s="206">
        <v>25.24</v>
      </c>
      <c r="AB4" s="206">
        <v>0</v>
      </c>
      <c r="AC4" s="206">
        <v>3.62</v>
      </c>
      <c r="AD4" s="206">
        <v>0</v>
      </c>
      <c r="AE4" s="206">
        <v>0</v>
      </c>
      <c r="AF4" s="206">
        <v>0</v>
      </c>
      <c r="AG4" s="206">
        <v>39.61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5</v>
      </c>
      <c r="M5" s="206">
        <v>60.14</v>
      </c>
      <c r="N5" s="206">
        <v>49.08</v>
      </c>
      <c r="O5" s="206">
        <v>69.27</v>
      </c>
      <c r="P5" s="206">
        <v>22.94</v>
      </c>
      <c r="Q5" s="206">
        <v>4.6399999999999997</v>
      </c>
      <c r="R5" s="206">
        <v>4</v>
      </c>
      <c r="S5" s="206">
        <v>5.6</v>
      </c>
      <c r="T5" s="206">
        <v>0</v>
      </c>
      <c r="U5" s="206">
        <v>49.58</v>
      </c>
      <c r="V5" s="206">
        <v>0</v>
      </c>
      <c r="W5" s="206">
        <v>4.79</v>
      </c>
      <c r="X5" s="206">
        <v>14.37</v>
      </c>
      <c r="Y5" s="206">
        <v>0</v>
      </c>
      <c r="Z5" s="206">
        <v>62.26</v>
      </c>
      <c r="AA5" s="206">
        <v>0</v>
      </c>
      <c r="AB5" s="206">
        <v>0</v>
      </c>
      <c r="AC5" s="206">
        <v>3.62</v>
      </c>
      <c r="AD5" s="206">
        <v>0</v>
      </c>
      <c r="AE5" s="206">
        <v>0</v>
      </c>
      <c r="AF5" s="206">
        <v>0</v>
      </c>
      <c r="AG5" s="206">
        <v>39.61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5</v>
      </c>
      <c r="M6" s="206">
        <v>60.14</v>
      </c>
      <c r="N6" s="206">
        <v>49.08</v>
      </c>
      <c r="O6" s="206">
        <v>69.27</v>
      </c>
      <c r="P6" s="206">
        <v>22.94</v>
      </c>
      <c r="Q6" s="206">
        <v>4.6399999999999997</v>
      </c>
      <c r="R6" s="206">
        <v>4</v>
      </c>
      <c r="S6" s="206">
        <v>5.6</v>
      </c>
      <c r="T6" s="206">
        <v>0</v>
      </c>
      <c r="U6" s="206">
        <v>49.58</v>
      </c>
      <c r="V6" s="206">
        <v>0</v>
      </c>
      <c r="W6" s="206">
        <v>4.79</v>
      </c>
      <c r="X6" s="206">
        <v>14.37</v>
      </c>
      <c r="Y6" s="206">
        <v>0</v>
      </c>
      <c r="Z6" s="206">
        <v>52.68</v>
      </c>
      <c r="AA6" s="206">
        <v>0</v>
      </c>
      <c r="AB6" s="206">
        <v>0</v>
      </c>
      <c r="AC6" s="206">
        <v>3.62</v>
      </c>
      <c r="AD6" s="206">
        <v>0</v>
      </c>
      <c r="AE6" s="206">
        <v>0</v>
      </c>
      <c r="AF6" s="206">
        <v>0</v>
      </c>
      <c r="AG6" s="206">
        <v>39.61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5</v>
      </c>
      <c r="M7" s="206">
        <v>60.14</v>
      </c>
      <c r="N7" s="206">
        <v>49.08</v>
      </c>
      <c r="O7" s="206">
        <v>69.27</v>
      </c>
      <c r="P7" s="206">
        <v>22.94</v>
      </c>
      <c r="Q7" s="206">
        <v>4.6399999999999997</v>
      </c>
      <c r="R7" s="206">
        <v>6.71</v>
      </c>
      <c r="S7" s="206">
        <v>5.6</v>
      </c>
      <c r="T7" s="206">
        <v>0</v>
      </c>
      <c r="U7" s="206">
        <v>49.58</v>
      </c>
      <c r="V7" s="206">
        <v>0</v>
      </c>
      <c r="W7" s="206">
        <v>4.79</v>
      </c>
      <c r="X7" s="206">
        <v>14.37</v>
      </c>
      <c r="Y7" s="206">
        <v>0</v>
      </c>
      <c r="Z7" s="206">
        <v>52.68</v>
      </c>
      <c r="AA7" s="206">
        <v>0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39.61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5</v>
      </c>
      <c r="M8" s="206">
        <v>60.14</v>
      </c>
      <c r="N8" s="206">
        <v>49.08</v>
      </c>
      <c r="O8" s="206">
        <v>69.27</v>
      </c>
      <c r="P8" s="206">
        <v>22.94</v>
      </c>
      <c r="Q8" s="206">
        <v>4.6399999999999997</v>
      </c>
      <c r="R8" s="206">
        <v>6.71</v>
      </c>
      <c r="S8" s="206">
        <v>5.6</v>
      </c>
      <c r="T8" s="206">
        <v>0</v>
      </c>
      <c r="U8" s="206">
        <v>49.58</v>
      </c>
      <c r="V8" s="206">
        <v>0</v>
      </c>
      <c r="W8" s="206">
        <v>4.79</v>
      </c>
      <c r="X8" s="206">
        <v>14.37</v>
      </c>
      <c r="Y8" s="206">
        <v>0</v>
      </c>
      <c r="Z8" s="206">
        <v>52.68</v>
      </c>
      <c r="AA8" s="206">
        <v>0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39.61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5</v>
      </c>
      <c r="M9" s="206">
        <v>60.14</v>
      </c>
      <c r="N9" s="206">
        <v>49.08</v>
      </c>
      <c r="O9" s="206">
        <v>69.27</v>
      </c>
      <c r="P9" s="206">
        <v>22.94</v>
      </c>
      <c r="Q9" s="206">
        <v>4.91</v>
      </c>
      <c r="R9" s="206">
        <v>6.71</v>
      </c>
      <c r="S9" s="206">
        <v>5.6</v>
      </c>
      <c r="T9" s="206">
        <v>0</v>
      </c>
      <c r="U9" s="206">
        <v>49.58</v>
      </c>
      <c r="V9" s="206">
        <v>0</v>
      </c>
      <c r="W9" s="206">
        <v>4.79</v>
      </c>
      <c r="X9" s="206">
        <v>14.37</v>
      </c>
      <c r="Y9" s="206">
        <v>0</v>
      </c>
      <c r="Z9" s="206">
        <v>52.68</v>
      </c>
      <c r="AA9" s="206">
        <v>0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39.61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5</v>
      </c>
      <c r="M10" s="206">
        <v>60.14</v>
      </c>
      <c r="N10" s="206">
        <v>49.08</v>
      </c>
      <c r="O10" s="206">
        <v>69.27</v>
      </c>
      <c r="P10" s="206">
        <v>22.94</v>
      </c>
      <c r="Q10" s="206">
        <v>4.91</v>
      </c>
      <c r="R10" s="206">
        <v>6.71</v>
      </c>
      <c r="S10" s="206">
        <v>5.6</v>
      </c>
      <c r="T10" s="206">
        <v>0</v>
      </c>
      <c r="U10" s="206">
        <v>49.58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52.68</v>
      </c>
      <c r="AA10" s="206">
        <v>0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39.61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5</v>
      </c>
      <c r="M11" s="206">
        <v>60.14</v>
      </c>
      <c r="N11" s="206">
        <v>49.08</v>
      </c>
      <c r="O11" s="206">
        <v>69.27</v>
      </c>
      <c r="P11" s="206">
        <v>22.94</v>
      </c>
      <c r="Q11" s="206">
        <v>4.91</v>
      </c>
      <c r="R11" s="206">
        <v>6.21</v>
      </c>
      <c r="S11" s="206">
        <v>5.41</v>
      </c>
      <c r="T11" s="206">
        <v>0</v>
      </c>
      <c r="U11" s="206">
        <v>49.58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52.68</v>
      </c>
      <c r="AA11" s="206">
        <v>0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39.61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5</v>
      </c>
      <c r="M12" s="206">
        <v>60.14</v>
      </c>
      <c r="N12" s="206">
        <v>49.08</v>
      </c>
      <c r="O12" s="206">
        <v>69.27</v>
      </c>
      <c r="P12" s="206">
        <v>22.94</v>
      </c>
      <c r="Q12" s="206">
        <v>4.91</v>
      </c>
      <c r="R12" s="206">
        <v>6.21</v>
      </c>
      <c r="S12" s="206">
        <v>5.41</v>
      </c>
      <c r="T12" s="206">
        <v>0</v>
      </c>
      <c r="U12" s="206">
        <v>49.58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52.68</v>
      </c>
      <c r="AA12" s="206">
        <v>0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39.61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5</v>
      </c>
      <c r="M13" s="206">
        <v>60.14</v>
      </c>
      <c r="N13" s="206">
        <v>49.08</v>
      </c>
      <c r="O13" s="206">
        <v>69.27</v>
      </c>
      <c r="P13" s="206">
        <v>22.94</v>
      </c>
      <c r="Q13" s="206">
        <v>4.91</v>
      </c>
      <c r="R13" s="206">
        <v>3.83</v>
      </c>
      <c r="S13" s="206">
        <v>5.58</v>
      </c>
      <c r="T13" s="206">
        <v>0</v>
      </c>
      <c r="U13" s="206">
        <v>49.58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52.68</v>
      </c>
      <c r="AA13" s="206">
        <v>0</v>
      </c>
      <c r="AB13" s="206">
        <v>0</v>
      </c>
      <c r="AC13" s="206">
        <v>9.16</v>
      </c>
      <c r="AD13" s="206">
        <v>0</v>
      </c>
      <c r="AE13" s="206">
        <v>0</v>
      </c>
      <c r="AF13" s="206">
        <v>0</v>
      </c>
      <c r="AG13" s="206">
        <v>39.61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5</v>
      </c>
      <c r="M14" s="206">
        <v>60.14</v>
      </c>
      <c r="N14" s="206">
        <v>49.08</v>
      </c>
      <c r="O14" s="206">
        <v>69.27</v>
      </c>
      <c r="P14" s="206">
        <v>22.94</v>
      </c>
      <c r="Q14" s="206">
        <v>4.91</v>
      </c>
      <c r="R14" s="206">
        <v>3.83</v>
      </c>
      <c r="S14" s="206">
        <v>5.58</v>
      </c>
      <c r="T14" s="206">
        <v>0</v>
      </c>
      <c r="U14" s="206">
        <v>49.58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52.68</v>
      </c>
      <c r="AA14" s="206">
        <v>0</v>
      </c>
      <c r="AB14" s="206">
        <v>0</v>
      </c>
      <c r="AC14" s="206">
        <v>9.16</v>
      </c>
      <c r="AD14" s="206">
        <v>0</v>
      </c>
      <c r="AE14" s="206">
        <v>0</v>
      </c>
      <c r="AF14" s="206">
        <v>0</v>
      </c>
      <c r="AG14" s="206">
        <v>42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5</v>
      </c>
      <c r="M15" s="206">
        <v>60.14</v>
      </c>
      <c r="N15" s="206">
        <v>49.08</v>
      </c>
      <c r="O15" s="206">
        <v>69.27</v>
      </c>
      <c r="P15" s="206">
        <v>22.94</v>
      </c>
      <c r="Q15" s="206">
        <v>4.91</v>
      </c>
      <c r="R15" s="206">
        <v>3.83</v>
      </c>
      <c r="S15" s="206">
        <v>5.75</v>
      </c>
      <c r="T15" s="206">
        <v>0</v>
      </c>
      <c r="U15" s="206">
        <v>49.58</v>
      </c>
      <c r="V15" s="206">
        <v>0</v>
      </c>
      <c r="W15" s="206">
        <v>4.79</v>
      </c>
      <c r="X15" s="206">
        <v>14.37</v>
      </c>
      <c r="Y15" s="206">
        <v>0</v>
      </c>
      <c r="Z15" s="206">
        <v>110.33</v>
      </c>
      <c r="AA15" s="206">
        <v>0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42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5</v>
      </c>
      <c r="M16" s="206">
        <v>60.14</v>
      </c>
      <c r="N16" s="206">
        <v>49.08</v>
      </c>
      <c r="O16" s="206">
        <v>69.27</v>
      </c>
      <c r="P16" s="206">
        <v>22.94</v>
      </c>
      <c r="Q16" s="206">
        <v>4.91</v>
      </c>
      <c r="R16" s="206">
        <v>3.83</v>
      </c>
      <c r="S16" s="206">
        <v>5.75</v>
      </c>
      <c r="T16" s="206">
        <v>0</v>
      </c>
      <c r="U16" s="206">
        <v>49.58</v>
      </c>
      <c r="V16" s="206">
        <v>0</v>
      </c>
      <c r="W16" s="206">
        <v>4.79</v>
      </c>
      <c r="X16" s="206">
        <v>14.37</v>
      </c>
      <c r="Y16" s="206">
        <v>0</v>
      </c>
      <c r="Z16" s="206">
        <v>110.33</v>
      </c>
      <c r="AA16" s="206">
        <v>0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42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5</v>
      </c>
      <c r="M17" s="206">
        <v>60.14</v>
      </c>
      <c r="N17" s="206">
        <v>49.08</v>
      </c>
      <c r="O17" s="206">
        <v>69.27</v>
      </c>
      <c r="P17" s="206">
        <v>22.94</v>
      </c>
      <c r="Q17" s="206">
        <v>4.91</v>
      </c>
      <c r="R17" s="206">
        <v>3.83</v>
      </c>
      <c r="S17" s="206">
        <v>5.6</v>
      </c>
      <c r="T17" s="206">
        <v>0</v>
      </c>
      <c r="U17" s="206">
        <v>49.58</v>
      </c>
      <c r="V17" s="206">
        <v>0</v>
      </c>
      <c r="W17" s="206">
        <v>4.79</v>
      </c>
      <c r="X17" s="206">
        <v>14.37</v>
      </c>
      <c r="Y17" s="206">
        <v>0</v>
      </c>
      <c r="Z17" s="206">
        <v>110.33</v>
      </c>
      <c r="AA17" s="206">
        <v>0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42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5</v>
      </c>
      <c r="M18" s="206">
        <v>60.14</v>
      </c>
      <c r="N18" s="206">
        <v>49.08</v>
      </c>
      <c r="O18" s="206">
        <v>69.27</v>
      </c>
      <c r="P18" s="206">
        <v>22.94</v>
      </c>
      <c r="Q18" s="206">
        <v>4.91</v>
      </c>
      <c r="R18" s="206">
        <v>3.83</v>
      </c>
      <c r="S18" s="206">
        <v>5.6</v>
      </c>
      <c r="T18" s="206">
        <v>0</v>
      </c>
      <c r="U18" s="206">
        <v>49.58</v>
      </c>
      <c r="V18" s="206">
        <v>0</v>
      </c>
      <c r="W18" s="206">
        <v>4.79</v>
      </c>
      <c r="X18" s="206">
        <v>14.37</v>
      </c>
      <c r="Y18" s="206">
        <v>0</v>
      </c>
      <c r="Z18" s="206">
        <v>110.33</v>
      </c>
      <c r="AA18" s="206">
        <v>0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42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266.56</v>
      </c>
      <c r="L19" s="206">
        <v>5</v>
      </c>
      <c r="M19" s="206">
        <v>60.14</v>
      </c>
      <c r="N19" s="206">
        <v>49.08</v>
      </c>
      <c r="O19" s="206">
        <v>69.27</v>
      </c>
      <c r="P19" s="206">
        <v>22.94</v>
      </c>
      <c r="Q19" s="206">
        <v>4.58</v>
      </c>
      <c r="R19" s="206">
        <v>4</v>
      </c>
      <c r="S19" s="206">
        <v>5.6</v>
      </c>
      <c r="T19" s="206">
        <v>0</v>
      </c>
      <c r="U19" s="206">
        <v>49.58</v>
      </c>
      <c r="V19" s="206">
        <v>0</v>
      </c>
      <c r="W19" s="206">
        <v>4.79</v>
      </c>
      <c r="X19" s="206">
        <v>14.37</v>
      </c>
      <c r="Y19" s="206">
        <v>0</v>
      </c>
      <c r="Z19" s="206">
        <v>110.33</v>
      </c>
      <c r="AA19" s="206">
        <v>0</v>
      </c>
      <c r="AB19" s="206">
        <v>0</v>
      </c>
      <c r="AC19" s="206">
        <v>16.149999999999999</v>
      </c>
      <c r="AD19" s="206">
        <v>0</v>
      </c>
      <c r="AE19" s="206">
        <v>0</v>
      </c>
      <c r="AF19" s="206">
        <v>0</v>
      </c>
      <c r="AG19" s="206">
        <v>42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265.20999999999998</v>
      </c>
      <c r="L20" s="206">
        <v>5</v>
      </c>
      <c r="M20" s="206">
        <v>60.14</v>
      </c>
      <c r="N20" s="206">
        <v>49.08</v>
      </c>
      <c r="O20" s="206">
        <v>69.27</v>
      </c>
      <c r="P20" s="206">
        <v>22.94</v>
      </c>
      <c r="Q20" s="206">
        <v>4.58</v>
      </c>
      <c r="R20" s="206">
        <v>4</v>
      </c>
      <c r="S20" s="206">
        <v>5.6</v>
      </c>
      <c r="T20" s="206">
        <v>0</v>
      </c>
      <c r="U20" s="206">
        <v>49.58</v>
      </c>
      <c r="V20" s="206">
        <v>0</v>
      </c>
      <c r="W20" s="206">
        <v>4.79</v>
      </c>
      <c r="X20" s="206">
        <v>14.37</v>
      </c>
      <c r="Y20" s="206">
        <v>0</v>
      </c>
      <c r="Z20" s="206">
        <v>110.33</v>
      </c>
      <c r="AA20" s="206">
        <v>0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42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258.64</v>
      </c>
      <c r="L21" s="206">
        <v>5</v>
      </c>
      <c r="M21" s="206">
        <v>60.14</v>
      </c>
      <c r="N21" s="206">
        <v>49.08</v>
      </c>
      <c r="O21" s="206">
        <v>69.27</v>
      </c>
      <c r="P21" s="206">
        <v>22.94</v>
      </c>
      <c r="Q21" s="206">
        <v>4.51</v>
      </c>
      <c r="R21" s="206">
        <v>4</v>
      </c>
      <c r="S21" s="206">
        <v>5</v>
      </c>
      <c r="T21" s="206">
        <v>0</v>
      </c>
      <c r="U21" s="206">
        <v>49.58</v>
      </c>
      <c r="V21" s="206">
        <v>0</v>
      </c>
      <c r="W21" s="206">
        <v>4.79</v>
      </c>
      <c r="X21" s="206">
        <v>14.37</v>
      </c>
      <c r="Y21" s="206">
        <v>0</v>
      </c>
      <c r="Z21" s="206">
        <v>110.33</v>
      </c>
      <c r="AA21" s="206">
        <v>25.24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42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258.64</v>
      </c>
      <c r="L22" s="206">
        <v>5</v>
      </c>
      <c r="M22" s="206">
        <v>60.14</v>
      </c>
      <c r="N22" s="206">
        <v>49.08</v>
      </c>
      <c r="O22" s="206">
        <v>69.27</v>
      </c>
      <c r="P22" s="206">
        <v>22.94</v>
      </c>
      <c r="Q22" s="206">
        <v>4.51</v>
      </c>
      <c r="R22" s="206">
        <v>4</v>
      </c>
      <c r="S22" s="206">
        <v>5</v>
      </c>
      <c r="T22" s="206">
        <v>0</v>
      </c>
      <c r="U22" s="206">
        <v>49.58</v>
      </c>
      <c r="V22" s="206">
        <v>0</v>
      </c>
      <c r="W22" s="206">
        <v>4.79</v>
      </c>
      <c r="X22" s="206">
        <v>14.37</v>
      </c>
      <c r="Y22" s="206">
        <v>0</v>
      </c>
      <c r="Z22" s="206">
        <v>110.33</v>
      </c>
      <c r="AA22" s="206">
        <v>25.24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42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258.64</v>
      </c>
      <c r="L23" s="206">
        <v>5</v>
      </c>
      <c r="M23" s="206">
        <v>60.14</v>
      </c>
      <c r="N23" s="206">
        <v>49.08</v>
      </c>
      <c r="O23" s="206">
        <v>69.27</v>
      </c>
      <c r="P23" s="206">
        <v>22.94</v>
      </c>
      <c r="Q23" s="206">
        <v>4.51</v>
      </c>
      <c r="R23" s="206">
        <v>2.33</v>
      </c>
      <c r="S23" s="206">
        <v>4.79</v>
      </c>
      <c r="T23" s="206">
        <v>0</v>
      </c>
      <c r="U23" s="206">
        <v>49.58</v>
      </c>
      <c r="V23" s="206">
        <v>0</v>
      </c>
      <c r="W23" s="206">
        <v>4.67</v>
      </c>
      <c r="X23" s="206">
        <v>9.44</v>
      </c>
      <c r="Y23" s="206">
        <v>0</v>
      </c>
      <c r="Z23" s="206">
        <v>106.95</v>
      </c>
      <c r="AA23" s="206">
        <v>23.82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42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258.64</v>
      </c>
      <c r="L24" s="206">
        <v>5</v>
      </c>
      <c r="M24" s="206">
        <v>60.14</v>
      </c>
      <c r="N24" s="206">
        <v>49.08</v>
      </c>
      <c r="O24" s="206">
        <v>69.27</v>
      </c>
      <c r="P24" s="206">
        <v>22.94</v>
      </c>
      <c r="Q24" s="206">
        <v>4.51</v>
      </c>
      <c r="R24" s="206">
        <v>3.56</v>
      </c>
      <c r="S24" s="206">
        <v>4.79</v>
      </c>
      <c r="T24" s="206">
        <v>0</v>
      </c>
      <c r="U24" s="206">
        <v>49.58</v>
      </c>
      <c r="V24" s="206">
        <v>0</v>
      </c>
      <c r="W24" s="206">
        <v>5.1100000000000003</v>
      </c>
      <c r="X24" s="206">
        <v>13.3</v>
      </c>
      <c r="Y24" s="206">
        <v>0</v>
      </c>
      <c r="Z24" s="206">
        <v>110.33</v>
      </c>
      <c r="AA24" s="206">
        <v>23.82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42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249.74</v>
      </c>
      <c r="L25" s="206">
        <v>5</v>
      </c>
      <c r="M25" s="206">
        <v>60.14</v>
      </c>
      <c r="N25" s="206">
        <v>49.08</v>
      </c>
      <c r="O25" s="206">
        <v>69.27</v>
      </c>
      <c r="P25" s="206">
        <v>22.94</v>
      </c>
      <c r="Q25" s="206">
        <v>2.87</v>
      </c>
      <c r="R25" s="206">
        <v>17.3</v>
      </c>
      <c r="S25" s="206">
        <v>4.79</v>
      </c>
      <c r="T25" s="206">
        <v>0</v>
      </c>
      <c r="U25" s="206">
        <v>49.58</v>
      </c>
      <c r="V25" s="206">
        <v>8.49</v>
      </c>
      <c r="W25" s="206">
        <v>17.87</v>
      </c>
      <c r="X25" s="206">
        <v>40.78</v>
      </c>
      <c r="Y25" s="206">
        <v>0</v>
      </c>
      <c r="Z25" s="206">
        <v>110.33</v>
      </c>
      <c r="AA25" s="206">
        <v>25.24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42</v>
      </c>
      <c r="AH25" s="206">
        <v>0</v>
      </c>
      <c r="AI25" s="206">
        <v>0</v>
      </c>
      <c r="AJ25" s="206">
        <v>0</v>
      </c>
      <c r="AK25" s="206">
        <v>82.69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344.19</v>
      </c>
      <c r="L26" s="206">
        <v>5</v>
      </c>
      <c r="M26" s="206">
        <v>60.14</v>
      </c>
      <c r="N26" s="206">
        <v>49.08</v>
      </c>
      <c r="O26" s="206">
        <v>69.27</v>
      </c>
      <c r="P26" s="206">
        <v>22.94</v>
      </c>
      <c r="Q26" s="206">
        <v>2.87</v>
      </c>
      <c r="R26" s="206">
        <v>17.559999999999999</v>
      </c>
      <c r="S26" s="206">
        <v>4.79</v>
      </c>
      <c r="T26" s="206">
        <v>0</v>
      </c>
      <c r="U26" s="206">
        <v>49.58</v>
      </c>
      <c r="V26" s="206">
        <v>8.6199999999999992</v>
      </c>
      <c r="W26" s="206">
        <v>17.87</v>
      </c>
      <c r="X26" s="206">
        <v>41.37</v>
      </c>
      <c r="Y26" s="206">
        <v>0</v>
      </c>
      <c r="Z26" s="206">
        <v>110.33</v>
      </c>
      <c r="AA26" s="206">
        <v>25.24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42</v>
      </c>
      <c r="AH26" s="206">
        <v>0</v>
      </c>
      <c r="AI26" s="206">
        <v>0</v>
      </c>
      <c r="AJ26" s="206">
        <v>0</v>
      </c>
      <c r="AK26" s="206">
        <v>82.69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431.06</v>
      </c>
      <c r="L27" s="206">
        <v>5</v>
      </c>
      <c r="M27" s="206">
        <v>60.14</v>
      </c>
      <c r="N27" s="206">
        <v>49.08</v>
      </c>
      <c r="O27" s="206">
        <v>69.27</v>
      </c>
      <c r="P27" s="206">
        <v>22.94</v>
      </c>
      <c r="Q27" s="206">
        <v>2.52</v>
      </c>
      <c r="R27" s="206">
        <v>24.15</v>
      </c>
      <c r="S27" s="206">
        <v>4.79</v>
      </c>
      <c r="T27" s="206">
        <v>0</v>
      </c>
      <c r="U27" s="206">
        <v>49.58</v>
      </c>
      <c r="V27" s="206">
        <v>8.6199999999999992</v>
      </c>
      <c r="W27" s="206">
        <v>17.87</v>
      </c>
      <c r="X27" s="206">
        <v>41.37</v>
      </c>
      <c r="Y27" s="206">
        <v>0</v>
      </c>
      <c r="Z27" s="206">
        <v>110.33</v>
      </c>
      <c r="AA27" s="206">
        <v>25.24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42</v>
      </c>
      <c r="AH27" s="206">
        <v>0</v>
      </c>
      <c r="AI27" s="206">
        <v>0</v>
      </c>
      <c r="AJ27" s="206">
        <v>0</v>
      </c>
      <c r="AK27" s="206">
        <v>149.62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5</v>
      </c>
      <c r="M28" s="206">
        <v>60.14</v>
      </c>
      <c r="N28" s="206">
        <v>49.08</v>
      </c>
      <c r="O28" s="206">
        <v>69.27</v>
      </c>
      <c r="P28" s="206">
        <v>22.94</v>
      </c>
      <c r="Q28" s="206">
        <v>2.87</v>
      </c>
      <c r="R28" s="206">
        <v>24.15</v>
      </c>
      <c r="S28" s="206">
        <v>4.79</v>
      </c>
      <c r="T28" s="206">
        <v>0</v>
      </c>
      <c r="U28" s="206">
        <v>49.58</v>
      </c>
      <c r="V28" s="206">
        <v>8.6199999999999992</v>
      </c>
      <c r="W28" s="206">
        <v>17.87</v>
      </c>
      <c r="X28" s="206">
        <v>41.37</v>
      </c>
      <c r="Y28" s="206">
        <v>0</v>
      </c>
      <c r="Z28" s="206">
        <v>110.33</v>
      </c>
      <c r="AA28" s="206">
        <v>25.24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42</v>
      </c>
      <c r="AH28" s="206">
        <v>0</v>
      </c>
      <c r="AI28" s="206">
        <v>0</v>
      </c>
      <c r="AJ28" s="206">
        <v>0</v>
      </c>
      <c r="AK28" s="206">
        <v>142.44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5.19</v>
      </c>
      <c r="M29" s="206">
        <v>60.14</v>
      </c>
      <c r="N29" s="206">
        <v>49.08</v>
      </c>
      <c r="O29" s="206">
        <v>69.27</v>
      </c>
      <c r="P29" s="206">
        <v>22.94</v>
      </c>
      <c r="Q29" s="206">
        <v>9.07</v>
      </c>
      <c r="R29" s="206">
        <v>24.15</v>
      </c>
      <c r="S29" s="206">
        <v>10.96</v>
      </c>
      <c r="T29" s="206">
        <v>0</v>
      </c>
      <c r="U29" s="206">
        <v>49.58</v>
      </c>
      <c r="V29" s="206">
        <v>8.6199999999999992</v>
      </c>
      <c r="W29" s="206">
        <v>17.87</v>
      </c>
      <c r="X29" s="206">
        <v>41.37</v>
      </c>
      <c r="Y29" s="206">
        <v>0</v>
      </c>
      <c r="Z29" s="206">
        <v>110.33</v>
      </c>
      <c r="AA29" s="206">
        <v>25.24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42</v>
      </c>
      <c r="AH29" s="206">
        <v>0</v>
      </c>
      <c r="AI29" s="206">
        <v>0</v>
      </c>
      <c r="AJ29" s="206">
        <v>0</v>
      </c>
      <c r="AK29" s="206">
        <v>142.44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5.19</v>
      </c>
      <c r="M30" s="206">
        <v>60.14</v>
      </c>
      <c r="N30" s="206">
        <v>49.08</v>
      </c>
      <c r="O30" s="206">
        <v>69.27</v>
      </c>
      <c r="P30" s="206">
        <v>22.94</v>
      </c>
      <c r="Q30" s="206">
        <v>9.07</v>
      </c>
      <c r="R30" s="206">
        <v>24.15</v>
      </c>
      <c r="S30" s="206">
        <v>10.96</v>
      </c>
      <c r="T30" s="206">
        <v>0</v>
      </c>
      <c r="U30" s="206">
        <v>49.58</v>
      </c>
      <c r="V30" s="206">
        <v>8.6199999999999992</v>
      </c>
      <c r="W30" s="206">
        <v>17.87</v>
      </c>
      <c r="X30" s="206">
        <v>41.37</v>
      </c>
      <c r="Y30" s="206">
        <v>0</v>
      </c>
      <c r="Z30" s="206">
        <v>110.33</v>
      </c>
      <c r="AA30" s="206">
        <v>25.24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42</v>
      </c>
      <c r="AH30" s="206">
        <v>0</v>
      </c>
      <c r="AI30" s="206">
        <v>0</v>
      </c>
      <c r="AJ30" s="206">
        <v>0</v>
      </c>
      <c r="AK30" s="206">
        <v>142.44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5.19</v>
      </c>
      <c r="M31" s="206">
        <v>60.14</v>
      </c>
      <c r="N31" s="206">
        <v>49.08</v>
      </c>
      <c r="O31" s="206">
        <v>69.27</v>
      </c>
      <c r="P31" s="206">
        <v>22.94</v>
      </c>
      <c r="Q31" s="206">
        <v>9.07</v>
      </c>
      <c r="R31" s="206">
        <v>24.15</v>
      </c>
      <c r="S31" s="206">
        <v>10.96</v>
      </c>
      <c r="T31" s="206">
        <v>0</v>
      </c>
      <c r="U31" s="206">
        <v>49.58</v>
      </c>
      <c r="V31" s="206">
        <v>8.6199999999999992</v>
      </c>
      <c r="W31" s="206">
        <v>17.87</v>
      </c>
      <c r="X31" s="206">
        <v>41.37</v>
      </c>
      <c r="Y31" s="206">
        <v>0</v>
      </c>
      <c r="Z31" s="206">
        <v>110.33</v>
      </c>
      <c r="AA31" s="206">
        <v>25.24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42</v>
      </c>
      <c r="AH31" s="206">
        <v>0</v>
      </c>
      <c r="AI31" s="206">
        <v>0</v>
      </c>
      <c r="AJ31" s="206">
        <v>0</v>
      </c>
      <c r="AK31" s="206">
        <v>142.44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10.75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5.19</v>
      </c>
      <c r="M32" s="206">
        <v>60.14</v>
      </c>
      <c r="N32" s="206">
        <v>49.08</v>
      </c>
      <c r="O32" s="206">
        <v>69.27</v>
      </c>
      <c r="P32" s="206">
        <v>22.94</v>
      </c>
      <c r="Q32" s="206">
        <v>9.07</v>
      </c>
      <c r="R32" s="206">
        <v>24.15</v>
      </c>
      <c r="S32" s="206">
        <v>10.96</v>
      </c>
      <c r="T32" s="206">
        <v>0</v>
      </c>
      <c r="U32" s="206">
        <v>49.58</v>
      </c>
      <c r="V32" s="206">
        <v>8.6199999999999992</v>
      </c>
      <c r="W32" s="206">
        <v>17.87</v>
      </c>
      <c r="X32" s="206">
        <v>41.37</v>
      </c>
      <c r="Y32" s="206">
        <v>0</v>
      </c>
      <c r="Z32" s="206">
        <v>110.33</v>
      </c>
      <c r="AA32" s="206">
        <v>25.24</v>
      </c>
      <c r="AB32" s="206">
        <v>0</v>
      </c>
      <c r="AC32" s="206">
        <v>16.149999999999999</v>
      </c>
      <c r="AD32" s="206">
        <v>0</v>
      </c>
      <c r="AE32" s="206">
        <v>0</v>
      </c>
      <c r="AF32" s="206">
        <v>0</v>
      </c>
      <c r="AG32" s="206">
        <v>42</v>
      </c>
      <c r="AH32" s="206">
        <v>0</v>
      </c>
      <c r="AI32" s="206">
        <v>0</v>
      </c>
      <c r="AJ32" s="206">
        <v>0</v>
      </c>
      <c r="AK32" s="206">
        <v>132.56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5.19</v>
      </c>
      <c r="M33" s="206">
        <v>60.14</v>
      </c>
      <c r="N33" s="206">
        <v>49.08</v>
      </c>
      <c r="O33" s="206">
        <v>69.27</v>
      </c>
      <c r="P33" s="206">
        <v>22.94</v>
      </c>
      <c r="Q33" s="206">
        <v>9.07</v>
      </c>
      <c r="R33" s="206">
        <v>24.15</v>
      </c>
      <c r="S33" s="206">
        <v>10.96</v>
      </c>
      <c r="T33" s="206">
        <v>0</v>
      </c>
      <c r="U33" s="206">
        <v>49.58</v>
      </c>
      <c r="V33" s="206">
        <v>8.6199999999999992</v>
      </c>
      <c r="W33" s="206">
        <v>17.87</v>
      </c>
      <c r="X33" s="206">
        <v>41.37</v>
      </c>
      <c r="Y33" s="206">
        <v>0</v>
      </c>
      <c r="Z33" s="206">
        <v>110.33</v>
      </c>
      <c r="AA33" s="206">
        <v>25.24</v>
      </c>
      <c r="AB33" s="206">
        <v>0</v>
      </c>
      <c r="AC33" s="206">
        <v>16.149999999999999</v>
      </c>
      <c r="AD33" s="206">
        <v>0</v>
      </c>
      <c r="AE33" s="206">
        <v>0</v>
      </c>
      <c r="AF33" s="206">
        <v>0</v>
      </c>
      <c r="AG33" s="206">
        <v>42</v>
      </c>
      <c r="AH33" s="206">
        <v>0</v>
      </c>
      <c r="AI33" s="206">
        <v>0</v>
      </c>
      <c r="AJ33" s="206">
        <v>0</v>
      </c>
      <c r="AK33" s="206">
        <v>132.06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31.71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5.19</v>
      </c>
      <c r="M34" s="206">
        <v>60.14</v>
      </c>
      <c r="N34" s="206">
        <v>49.08</v>
      </c>
      <c r="O34" s="206">
        <v>69.27</v>
      </c>
      <c r="P34" s="206">
        <v>22.94</v>
      </c>
      <c r="Q34" s="206">
        <v>9.07</v>
      </c>
      <c r="R34" s="206">
        <v>24.15</v>
      </c>
      <c r="S34" s="206">
        <v>10.96</v>
      </c>
      <c r="T34" s="206">
        <v>0</v>
      </c>
      <c r="U34" s="206">
        <v>49.58</v>
      </c>
      <c r="V34" s="206">
        <v>8.6199999999999992</v>
      </c>
      <c r="W34" s="206">
        <v>17.87</v>
      </c>
      <c r="X34" s="206">
        <v>41.37</v>
      </c>
      <c r="Y34" s="206">
        <v>0</v>
      </c>
      <c r="Z34" s="206">
        <v>110.33</v>
      </c>
      <c r="AA34" s="206">
        <v>25.24</v>
      </c>
      <c r="AB34" s="206">
        <v>0</v>
      </c>
      <c r="AC34" s="206">
        <v>9.4</v>
      </c>
      <c r="AD34" s="206">
        <v>0</v>
      </c>
      <c r="AE34" s="206">
        <v>0</v>
      </c>
      <c r="AF34" s="206">
        <v>0</v>
      </c>
      <c r="AG34" s="206">
        <v>42</v>
      </c>
      <c r="AH34" s="206">
        <v>0</v>
      </c>
      <c r="AI34" s="206">
        <v>0</v>
      </c>
      <c r="AJ34" s="206">
        <v>0</v>
      </c>
      <c r="AK34" s="206">
        <v>132.06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5.19</v>
      </c>
      <c r="M35" s="206">
        <v>60.14</v>
      </c>
      <c r="N35" s="206">
        <v>49.08</v>
      </c>
      <c r="O35" s="206">
        <v>69.27</v>
      </c>
      <c r="P35" s="206">
        <v>22.94</v>
      </c>
      <c r="Q35" s="206">
        <v>9.07</v>
      </c>
      <c r="R35" s="206">
        <v>20.440000000000001</v>
      </c>
      <c r="S35" s="206">
        <v>10.96</v>
      </c>
      <c r="T35" s="206">
        <v>0</v>
      </c>
      <c r="U35" s="206">
        <v>49.58</v>
      </c>
      <c r="V35" s="206">
        <v>8.6199999999999992</v>
      </c>
      <c r="W35" s="206">
        <v>17.87</v>
      </c>
      <c r="X35" s="206">
        <v>41.37</v>
      </c>
      <c r="Y35" s="206">
        <v>0</v>
      </c>
      <c r="Z35" s="206">
        <v>110.33</v>
      </c>
      <c r="AA35" s="206">
        <v>25.24</v>
      </c>
      <c r="AB35" s="206">
        <v>0</v>
      </c>
      <c r="AC35" s="206">
        <v>9.4</v>
      </c>
      <c r="AD35" s="206">
        <v>0</v>
      </c>
      <c r="AE35" s="206">
        <v>0</v>
      </c>
      <c r="AF35" s="206">
        <v>0</v>
      </c>
      <c r="AG35" s="206">
        <v>42</v>
      </c>
      <c r="AH35" s="206">
        <v>0</v>
      </c>
      <c r="AI35" s="206">
        <v>0</v>
      </c>
      <c r="AJ35" s="206">
        <v>0</v>
      </c>
      <c r="AK35" s="206">
        <v>132.06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5.19</v>
      </c>
      <c r="M36" s="206">
        <v>60.14</v>
      </c>
      <c r="N36" s="206">
        <v>49.08</v>
      </c>
      <c r="O36" s="206">
        <v>69.27</v>
      </c>
      <c r="P36" s="206">
        <v>22.94</v>
      </c>
      <c r="Q36" s="206">
        <v>9.07</v>
      </c>
      <c r="R36" s="206">
        <v>20.440000000000001</v>
      </c>
      <c r="S36" s="206">
        <v>10.96</v>
      </c>
      <c r="T36" s="206">
        <v>0</v>
      </c>
      <c r="U36" s="206">
        <v>49.58</v>
      </c>
      <c r="V36" s="206">
        <v>8.6199999999999992</v>
      </c>
      <c r="W36" s="206">
        <v>17.87</v>
      </c>
      <c r="X36" s="206">
        <v>41.37</v>
      </c>
      <c r="Y36" s="206">
        <v>0</v>
      </c>
      <c r="Z36" s="206">
        <v>110.33</v>
      </c>
      <c r="AA36" s="206">
        <v>25.24</v>
      </c>
      <c r="AB36" s="206">
        <v>0</v>
      </c>
      <c r="AC36" s="206">
        <v>9.4</v>
      </c>
      <c r="AD36" s="206">
        <v>0</v>
      </c>
      <c r="AE36" s="206">
        <v>0</v>
      </c>
      <c r="AF36" s="206">
        <v>0</v>
      </c>
      <c r="AG36" s="206">
        <v>42</v>
      </c>
      <c r="AH36" s="206">
        <v>0</v>
      </c>
      <c r="AI36" s="206">
        <v>0</v>
      </c>
      <c r="AJ36" s="206">
        <v>0</v>
      </c>
      <c r="AK36" s="206">
        <v>131.57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5.01</v>
      </c>
      <c r="M37" s="206">
        <v>60.14</v>
      </c>
      <c r="N37" s="206">
        <v>49.08</v>
      </c>
      <c r="O37" s="206">
        <v>69.27</v>
      </c>
      <c r="P37" s="206">
        <v>22.94</v>
      </c>
      <c r="Q37" s="206">
        <v>9.07</v>
      </c>
      <c r="R37" s="206">
        <v>20.440000000000001</v>
      </c>
      <c r="S37" s="206">
        <v>10.96</v>
      </c>
      <c r="T37" s="206">
        <v>0</v>
      </c>
      <c r="U37" s="206">
        <v>49.58</v>
      </c>
      <c r="V37" s="206">
        <v>8.6199999999999992</v>
      </c>
      <c r="W37" s="206">
        <v>17.87</v>
      </c>
      <c r="X37" s="206">
        <v>41.37</v>
      </c>
      <c r="Y37" s="206">
        <v>0</v>
      </c>
      <c r="Z37" s="206">
        <v>110.33</v>
      </c>
      <c r="AA37" s="206">
        <v>25.24</v>
      </c>
      <c r="AB37" s="206">
        <v>0</v>
      </c>
      <c r="AC37" s="206">
        <v>11.62</v>
      </c>
      <c r="AD37" s="206">
        <v>0</v>
      </c>
      <c r="AE37" s="206">
        <v>0</v>
      </c>
      <c r="AF37" s="206">
        <v>0</v>
      </c>
      <c r="AG37" s="206">
        <v>42</v>
      </c>
      <c r="AH37" s="206">
        <v>0</v>
      </c>
      <c r="AI37" s="206">
        <v>0</v>
      </c>
      <c r="AJ37" s="206">
        <v>0</v>
      </c>
      <c r="AK37" s="206">
        <v>132.56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5.01</v>
      </c>
      <c r="M38" s="206">
        <v>60.14</v>
      </c>
      <c r="N38" s="206">
        <v>49.08</v>
      </c>
      <c r="O38" s="206">
        <v>69.27</v>
      </c>
      <c r="P38" s="206">
        <v>22.94</v>
      </c>
      <c r="Q38" s="206">
        <v>9.07</v>
      </c>
      <c r="R38" s="206">
        <v>20.440000000000001</v>
      </c>
      <c r="S38" s="206">
        <v>10.96</v>
      </c>
      <c r="T38" s="206">
        <v>0</v>
      </c>
      <c r="U38" s="206">
        <v>49.58</v>
      </c>
      <c r="V38" s="206">
        <v>8.6199999999999992</v>
      </c>
      <c r="W38" s="206">
        <v>17.87</v>
      </c>
      <c r="X38" s="206">
        <v>41.37</v>
      </c>
      <c r="Y38" s="206">
        <v>0</v>
      </c>
      <c r="Z38" s="206">
        <v>110.33</v>
      </c>
      <c r="AA38" s="206">
        <v>25.24</v>
      </c>
      <c r="AB38" s="206">
        <v>0</v>
      </c>
      <c r="AC38" s="206">
        <v>11.33</v>
      </c>
      <c r="AD38" s="206">
        <v>0</v>
      </c>
      <c r="AE38" s="206">
        <v>0</v>
      </c>
      <c r="AF38" s="206">
        <v>0</v>
      </c>
      <c r="AG38" s="206">
        <v>42</v>
      </c>
      <c r="AH38" s="206">
        <v>0</v>
      </c>
      <c r="AI38" s="206">
        <v>0</v>
      </c>
      <c r="AJ38" s="206">
        <v>0</v>
      </c>
      <c r="AK38" s="206">
        <v>132.06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489.68</v>
      </c>
      <c r="L39" s="206">
        <v>5.01</v>
      </c>
      <c r="M39" s="206">
        <v>60.14</v>
      </c>
      <c r="N39" s="206">
        <v>49.08</v>
      </c>
      <c r="O39" s="206">
        <v>69.27</v>
      </c>
      <c r="P39" s="206">
        <v>22.94</v>
      </c>
      <c r="Q39" s="206">
        <v>9.07</v>
      </c>
      <c r="R39" s="206">
        <v>20.440000000000001</v>
      </c>
      <c r="S39" s="206">
        <v>10.96</v>
      </c>
      <c r="T39" s="206">
        <v>0</v>
      </c>
      <c r="U39" s="206">
        <v>49.58</v>
      </c>
      <c r="V39" s="206">
        <v>8.6199999999999992</v>
      </c>
      <c r="W39" s="206">
        <v>17.87</v>
      </c>
      <c r="X39" s="206">
        <v>41.37</v>
      </c>
      <c r="Y39" s="206">
        <v>0</v>
      </c>
      <c r="Z39" s="206">
        <v>110.33</v>
      </c>
      <c r="AA39" s="206">
        <v>25.24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42</v>
      </c>
      <c r="AH39" s="206">
        <v>0</v>
      </c>
      <c r="AI39" s="206">
        <v>0</v>
      </c>
      <c r="AJ39" s="206">
        <v>0</v>
      </c>
      <c r="AK39" s="206">
        <v>131.57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489.68</v>
      </c>
      <c r="L40" s="206">
        <v>5.01</v>
      </c>
      <c r="M40" s="206">
        <v>60.14</v>
      </c>
      <c r="N40" s="206">
        <v>49.08</v>
      </c>
      <c r="O40" s="206">
        <v>69.27</v>
      </c>
      <c r="P40" s="206">
        <v>22.94</v>
      </c>
      <c r="Q40" s="206">
        <v>9.07</v>
      </c>
      <c r="R40" s="206">
        <v>20.440000000000001</v>
      </c>
      <c r="S40" s="206">
        <v>10.96</v>
      </c>
      <c r="T40" s="206">
        <v>0</v>
      </c>
      <c r="U40" s="206">
        <v>49.58</v>
      </c>
      <c r="V40" s="206">
        <v>8.6199999999999992</v>
      </c>
      <c r="W40" s="206">
        <v>17.87</v>
      </c>
      <c r="X40" s="206">
        <v>41.37</v>
      </c>
      <c r="Y40" s="206">
        <v>0</v>
      </c>
      <c r="Z40" s="206">
        <v>110.33</v>
      </c>
      <c r="AA40" s="206">
        <v>25.24</v>
      </c>
      <c r="AB40" s="206">
        <v>0</v>
      </c>
      <c r="AC40" s="206">
        <v>16.149999999999999</v>
      </c>
      <c r="AD40" s="206">
        <v>0</v>
      </c>
      <c r="AE40" s="206">
        <v>0</v>
      </c>
      <c r="AF40" s="206">
        <v>0</v>
      </c>
      <c r="AG40" s="206">
        <v>42</v>
      </c>
      <c r="AH40" s="206">
        <v>0</v>
      </c>
      <c r="AI40" s="206">
        <v>0</v>
      </c>
      <c r="AJ40" s="206">
        <v>0</v>
      </c>
      <c r="AK40" s="206">
        <v>131.57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489.68</v>
      </c>
      <c r="L41" s="206">
        <v>5.01</v>
      </c>
      <c r="M41" s="206">
        <v>60.14</v>
      </c>
      <c r="N41" s="206">
        <v>49.08</v>
      </c>
      <c r="O41" s="206">
        <v>69.27</v>
      </c>
      <c r="P41" s="206">
        <v>22.94</v>
      </c>
      <c r="Q41" s="206">
        <v>9.07</v>
      </c>
      <c r="R41" s="206">
        <v>20.440000000000001</v>
      </c>
      <c r="S41" s="206">
        <v>10.96</v>
      </c>
      <c r="T41" s="206">
        <v>0</v>
      </c>
      <c r="U41" s="206">
        <v>49.58</v>
      </c>
      <c r="V41" s="206">
        <v>8.6199999999999992</v>
      </c>
      <c r="W41" s="206">
        <v>17.87</v>
      </c>
      <c r="X41" s="206">
        <v>41.37</v>
      </c>
      <c r="Y41" s="206">
        <v>0</v>
      </c>
      <c r="Z41" s="206">
        <v>110.33</v>
      </c>
      <c r="AA41" s="206">
        <v>25.24</v>
      </c>
      <c r="AB41" s="206">
        <v>0</v>
      </c>
      <c r="AC41" s="206">
        <v>16.149999999999999</v>
      </c>
      <c r="AD41" s="206">
        <v>0</v>
      </c>
      <c r="AE41" s="206">
        <v>0</v>
      </c>
      <c r="AF41" s="206">
        <v>0</v>
      </c>
      <c r="AG41" s="206">
        <v>42</v>
      </c>
      <c r="AH41" s="206">
        <v>0</v>
      </c>
      <c r="AI41" s="206">
        <v>0</v>
      </c>
      <c r="AJ41" s="206">
        <v>0</v>
      </c>
      <c r="AK41" s="206">
        <v>131.57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489.68</v>
      </c>
      <c r="L42" s="206">
        <v>5.01</v>
      </c>
      <c r="M42" s="206">
        <v>60.14</v>
      </c>
      <c r="N42" s="206">
        <v>49.08</v>
      </c>
      <c r="O42" s="206">
        <v>69.27</v>
      </c>
      <c r="P42" s="206">
        <v>22.94</v>
      </c>
      <c r="Q42" s="206">
        <v>9.07</v>
      </c>
      <c r="R42" s="206">
        <v>20.440000000000001</v>
      </c>
      <c r="S42" s="206">
        <v>10.96</v>
      </c>
      <c r="T42" s="206">
        <v>0</v>
      </c>
      <c r="U42" s="206">
        <v>49.58</v>
      </c>
      <c r="V42" s="206">
        <v>8.6199999999999992</v>
      </c>
      <c r="W42" s="206">
        <v>17.87</v>
      </c>
      <c r="X42" s="206">
        <v>41.37</v>
      </c>
      <c r="Y42" s="206">
        <v>0</v>
      </c>
      <c r="Z42" s="206">
        <v>110.33</v>
      </c>
      <c r="AA42" s="206">
        <v>25.24</v>
      </c>
      <c r="AB42" s="206">
        <v>0</v>
      </c>
      <c r="AC42" s="206">
        <v>16.149999999999999</v>
      </c>
      <c r="AD42" s="206">
        <v>0</v>
      </c>
      <c r="AE42" s="206">
        <v>0</v>
      </c>
      <c r="AF42" s="206">
        <v>0</v>
      </c>
      <c r="AG42" s="206">
        <v>42</v>
      </c>
      <c r="AH42" s="206">
        <v>0</v>
      </c>
      <c r="AI42" s="206">
        <v>0</v>
      </c>
      <c r="AJ42" s="206">
        <v>0</v>
      </c>
      <c r="AK42" s="206">
        <v>132.06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489.68</v>
      </c>
      <c r="L43" s="206">
        <v>5.01</v>
      </c>
      <c r="M43" s="206">
        <v>60.14</v>
      </c>
      <c r="N43" s="206">
        <v>49.08</v>
      </c>
      <c r="O43" s="206">
        <v>69.27</v>
      </c>
      <c r="P43" s="206">
        <v>22.94</v>
      </c>
      <c r="Q43" s="206">
        <v>9.07</v>
      </c>
      <c r="R43" s="206">
        <v>20.440000000000001</v>
      </c>
      <c r="S43" s="206">
        <v>10.96</v>
      </c>
      <c r="T43" s="206">
        <v>0</v>
      </c>
      <c r="U43" s="206">
        <v>49.58</v>
      </c>
      <c r="V43" s="206">
        <v>8.6199999999999992</v>
      </c>
      <c r="W43" s="206">
        <v>17.87</v>
      </c>
      <c r="X43" s="206">
        <v>41.37</v>
      </c>
      <c r="Y43" s="206">
        <v>0</v>
      </c>
      <c r="Z43" s="206">
        <v>110.33</v>
      </c>
      <c r="AA43" s="206">
        <v>25.24</v>
      </c>
      <c r="AB43" s="206">
        <v>0</v>
      </c>
      <c r="AC43" s="206">
        <v>16.149999999999999</v>
      </c>
      <c r="AD43" s="206">
        <v>0</v>
      </c>
      <c r="AE43" s="206">
        <v>0</v>
      </c>
      <c r="AF43" s="206">
        <v>0</v>
      </c>
      <c r="AG43" s="206">
        <v>42</v>
      </c>
      <c r="AH43" s="206">
        <v>0</v>
      </c>
      <c r="AI43" s="206">
        <v>0</v>
      </c>
      <c r="AJ43" s="206">
        <v>0</v>
      </c>
      <c r="AK43" s="206">
        <v>132.56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5.01</v>
      </c>
      <c r="M44" s="206">
        <v>60.14</v>
      </c>
      <c r="N44" s="206">
        <v>49.08</v>
      </c>
      <c r="O44" s="206">
        <v>69.27</v>
      </c>
      <c r="P44" s="206">
        <v>22.94</v>
      </c>
      <c r="Q44" s="206">
        <v>9.07</v>
      </c>
      <c r="R44" s="206">
        <v>20.440000000000001</v>
      </c>
      <c r="S44" s="206">
        <v>10.96</v>
      </c>
      <c r="T44" s="206">
        <v>0</v>
      </c>
      <c r="U44" s="206">
        <v>49.58</v>
      </c>
      <c r="V44" s="206">
        <v>8.6199999999999992</v>
      </c>
      <c r="W44" s="206">
        <v>17.87</v>
      </c>
      <c r="X44" s="206">
        <v>41.37</v>
      </c>
      <c r="Y44" s="206">
        <v>0</v>
      </c>
      <c r="Z44" s="206">
        <v>110.33</v>
      </c>
      <c r="AA44" s="206">
        <v>25.24</v>
      </c>
      <c r="AB44" s="206">
        <v>0</v>
      </c>
      <c r="AC44" s="206">
        <v>16.149999999999999</v>
      </c>
      <c r="AD44" s="206">
        <v>0</v>
      </c>
      <c r="AE44" s="206">
        <v>0</v>
      </c>
      <c r="AF44" s="206">
        <v>0</v>
      </c>
      <c r="AG44" s="206">
        <v>42</v>
      </c>
      <c r="AH44" s="206">
        <v>0</v>
      </c>
      <c r="AI44" s="206">
        <v>0</v>
      </c>
      <c r="AJ44" s="206">
        <v>0</v>
      </c>
      <c r="AK44" s="206">
        <v>133.07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5.01</v>
      </c>
      <c r="M45" s="206">
        <v>60.14</v>
      </c>
      <c r="N45" s="206">
        <v>49.08</v>
      </c>
      <c r="O45" s="206">
        <v>69.27</v>
      </c>
      <c r="P45" s="206">
        <v>22.94</v>
      </c>
      <c r="Q45" s="206">
        <v>9.07</v>
      </c>
      <c r="R45" s="206">
        <v>20.440000000000001</v>
      </c>
      <c r="S45" s="206">
        <v>10.96</v>
      </c>
      <c r="T45" s="206">
        <v>0</v>
      </c>
      <c r="U45" s="206">
        <v>49.58</v>
      </c>
      <c r="V45" s="206">
        <v>8.6199999999999992</v>
      </c>
      <c r="W45" s="206">
        <v>17.87</v>
      </c>
      <c r="X45" s="206">
        <v>41.37</v>
      </c>
      <c r="Y45" s="206">
        <v>0</v>
      </c>
      <c r="Z45" s="206">
        <v>110.33</v>
      </c>
      <c r="AA45" s="206">
        <v>25.24</v>
      </c>
      <c r="AB45" s="206">
        <v>0</v>
      </c>
      <c r="AC45" s="206">
        <v>16.149999999999999</v>
      </c>
      <c r="AD45" s="206">
        <v>0</v>
      </c>
      <c r="AE45" s="206">
        <v>0</v>
      </c>
      <c r="AF45" s="206">
        <v>0</v>
      </c>
      <c r="AG45" s="206">
        <v>42</v>
      </c>
      <c r="AH45" s="206">
        <v>0</v>
      </c>
      <c r="AI45" s="206">
        <v>0</v>
      </c>
      <c r="AJ45" s="206">
        <v>0</v>
      </c>
      <c r="AK45" s="206">
        <v>133.07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5.01</v>
      </c>
      <c r="M46" s="206">
        <v>60.14</v>
      </c>
      <c r="N46" s="206">
        <v>49.08</v>
      </c>
      <c r="O46" s="206">
        <v>69.27</v>
      </c>
      <c r="P46" s="206">
        <v>22.94</v>
      </c>
      <c r="Q46" s="206">
        <v>9.07</v>
      </c>
      <c r="R46" s="206">
        <v>20.440000000000001</v>
      </c>
      <c r="S46" s="206">
        <v>10.96</v>
      </c>
      <c r="T46" s="206">
        <v>0</v>
      </c>
      <c r="U46" s="206">
        <v>49.58</v>
      </c>
      <c r="V46" s="206">
        <v>8.6199999999999992</v>
      </c>
      <c r="W46" s="206">
        <v>17.87</v>
      </c>
      <c r="X46" s="206">
        <v>41.37</v>
      </c>
      <c r="Y46" s="206">
        <v>0</v>
      </c>
      <c r="Z46" s="206">
        <v>110.33</v>
      </c>
      <c r="AA46" s="206">
        <v>25.24</v>
      </c>
      <c r="AB46" s="206">
        <v>0</v>
      </c>
      <c r="AC46" s="206">
        <v>16.149999999999999</v>
      </c>
      <c r="AD46" s="206">
        <v>0</v>
      </c>
      <c r="AE46" s="206">
        <v>0</v>
      </c>
      <c r="AF46" s="206">
        <v>0</v>
      </c>
      <c r="AG46" s="206">
        <v>42</v>
      </c>
      <c r="AH46" s="206">
        <v>0</v>
      </c>
      <c r="AI46" s="206">
        <v>0</v>
      </c>
      <c r="AJ46" s="206">
        <v>0</v>
      </c>
      <c r="AK46" s="206">
        <v>133.07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5.01</v>
      </c>
      <c r="M47" s="206">
        <v>60.14</v>
      </c>
      <c r="N47" s="206">
        <v>49.08</v>
      </c>
      <c r="O47" s="206">
        <v>69.27</v>
      </c>
      <c r="P47" s="206">
        <v>22.94</v>
      </c>
      <c r="Q47" s="206">
        <v>9.07</v>
      </c>
      <c r="R47" s="206">
        <v>20.440000000000001</v>
      </c>
      <c r="S47" s="206">
        <v>10.96</v>
      </c>
      <c r="T47" s="206">
        <v>0</v>
      </c>
      <c r="U47" s="206">
        <v>49.58</v>
      </c>
      <c r="V47" s="206">
        <v>8.6199999999999992</v>
      </c>
      <c r="W47" s="206">
        <v>17.87</v>
      </c>
      <c r="X47" s="206">
        <v>41.37</v>
      </c>
      <c r="Y47" s="206">
        <v>0</v>
      </c>
      <c r="Z47" s="206">
        <v>110.33</v>
      </c>
      <c r="AA47" s="206">
        <v>25.24</v>
      </c>
      <c r="AB47" s="206">
        <v>0</v>
      </c>
      <c r="AC47" s="206">
        <v>16.149999999999999</v>
      </c>
      <c r="AD47" s="206">
        <v>0</v>
      </c>
      <c r="AE47" s="206">
        <v>0</v>
      </c>
      <c r="AF47" s="206">
        <v>0</v>
      </c>
      <c r="AG47" s="206">
        <v>42</v>
      </c>
      <c r="AH47" s="206">
        <v>0</v>
      </c>
      <c r="AI47" s="206">
        <v>0</v>
      </c>
      <c r="AJ47" s="206">
        <v>0</v>
      </c>
      <c r="AK47" s="206">
        <v>133.07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5.01</v>
      </c>
      <c r="M48" s="206">
        <v>60.14</v>
      </c>
      <c r="N48" s="206">
        <v>49.08</v>
      </c>
      <c r="O48" s="206">
        <v>69.27</v>
      </c>
      <c r="P48" s="206">
        <v>22.94</v>
      </c>
      <c r="Q48" s="206">
        <v>9.07</v>
      </c>
      <c r="R48" s="206">
        <v>20.440000000000001</v>
      </c>
      <c r="S48" s="206">
        <v>10.96</v>
      </c>
      <c r="T48" s="206">
        <v>0</v>
      </c>
      <c r="U48" s="206">
        <v>49.58</v>
      </c>
      <c r="V48" s="206">
        <v>8.6199999999999992</v>
      </c>
      <c r="W48" s="206">
        <v>17.87</v>
      </c>
      <c r="X48" s="206">
        <v>41.37</v>
      </c>
      <c r="Y48" s="206">
        <v>0</v>
      </c>
      <c r="Z48" s="206">
        <v>110.33</v>
      </c>
      <c r="AA48" s="206">
        <v>25.24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42</v>
      </c>
      <c r="AH48" s="206">
        <v>0</v>
      </c>
      <c r="AI48" s="206">
        <v>0</v>
      </c>
      <c r="AJ48" s="206">
        <v>0</v>
      </c>
      <c r="AK48" s="206">
        <v>135.30000000000001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5.01</v>
      </c>
      <c r="M49" s="206">
        <v>60.14</v>
      </c>
      <c r="N49" s="206">
        <v>49.08</v>
      </c>
      <c r="O49" s="206">
        <v>69.27</v>
      </c>
      <c r="P49" s="206">
        <v>22.94</v>
      </c>
      <c r="Q49" s="206">
        <v>9.07</v>
      </c>
      <c r="R49" s="206">
        <v>20.440000000000001</v>
      </c>
      <c r="S49" s="206">
        <v>10.96</v>
      </c>
      <c r="T49" s="206">
        <v>0</v>
      </c>
      <c r="U49" s="206">
        <v>49.58</v>
      </c>
      <c r="V49" s="206">
        <v>8.6199999999999992</v>
      </c>
      <c r="W49" s="206">
        <v>17.87</v>
      </c>
      <c r="X49" s="206">
        <v>41.37</v>
      </c>
      <c r="Y49" s="206">
        <v>0</v>
      </c>
      <c r="Z49" s="206">
        <v>110.33</v>
      </c>
      <c r="AA49" s="206">
        <v>25.24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42</v>
      </c>
      <c r="AH49" s="206">
        <v>0</v>
      </c>
      <c r="AI49" s="206">
        <v>0</v>
      </c>
      <c r="AJ49" s="206">
        <v>0</v>
      </c>
      <c r="AK49" s="206">
        <v>133.07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5.01</v>
      </c>
      <c r="M50" s="206">
        <v>60.14</v>
      </c>
      <c r="N50" s="206">
        <v>49.08</v>
      </c>
      <c r="O50" s="206">
        <v>69.27</v>
      </c>
      <c r="P50" s="206">
        <v>22.94</v>
      </c>
      <c r="Q50" s="206">
        <v>9.07</v>
      </c>
      <c r="R50" s="206">
        <v>20.440000000000001</v>
      </c>
      <c r="S50" s="206">
        <v>10.96</v>
      </c>
      <c r="T50" s="206">
        <v>0</v>
      </c>
      <c r="U50" s="206">
        <v>49.58</v>
      </c>
      <c r="V50" s="206">
        <v>8.6199999999999992</v>
      </c>
      <c r="W50" s="206">
        <v>17.87</v>
      </c>
      <c r="X50" s="206">
        <v>41.37</v>
      </c>
      <c r="Y50" s="206">
        <v>0</v>
      </c>
      <c r="Z50" s="206">
        <v>110.33</v>
      </c>
      <c r="AA50" s="206">
        <v>25.24</v>
      </c>
      <c r="AB50" s="206">
        <v>0</v>
      </c>
      <c r="AC50" s="206">
        <v>16.149999999999999</v>
      </c>
      <c r="AD50" s="206">
        <v>0</v>
      </c>
      <c r="AE50" s="206">
        <v>0</v>
      </c>
      <c r="AF50" s="206">
        <v>0</v>
      </c>
      <c r="AG50" s="206">
        <v>42</v>
      </c>
      <c r="AH50" s="206">
        <v>0</v>
      </c>
      <c r="AI50" s="206">
        <v>0</v>
      </c>
      <c r="AJ50" s="206">
        <v>0</v>
      </c>
      <c r="AK50" s="206">
        <v>133.07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4.97</v>
      </c>
      <c r="M51" s="206">
        <v>60.14</v>
      </c>
      <c r="N51" s="206">
        <v>49.08</v>
      </c>
      <c r="O51" s="206">
        <v>69.27</v>
      </c>
      <c r="P51" s="206">
        <v>22.94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49.58</v>
      </c>
      <c r="V51" s="206">
        <v>8.6199999999999992</v>
      </c>
      <c r="W51" s="206">
        <v>17.87</v>
      </c>
      <c r="X51" s="206">
        <v>41.37</v>
      </c>
      <c r="Y51" s="206">
        <v>0</v>
      </c>
      <c r="Z51" s="206">
        <v>110.33</v>
      </c>
      <c r="AA51" s="206">
        <v>25.24</v>
      </c>
      <c r="AB51" s="206">
        <v>0</v>
      </c>
      <c r="AC51" s="206">
        <v>11.91</v>
      </c>
      <c r="AD51" s="206">
        <v>0</v>
      </c>
      <c r="AE51" s="206">
        <v>0</v>
      </c>
      <c r="AF51" s="206">
        <v>0</v>
      </c>
      <c r="AG51" s="206">
        <v>42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4.97</v>
      </c>
      <c r="M52" s="206">
        <v>60.14</v>
      </c>
      <c r="N52" s="206">
        <v>49.08</v>
      </c>
      <c r="O52" s="206">
        <v>69.27</v>
      </c>
      <c r="P52" s="206">
        <v>22.94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49.58</v>
      </c>
      <c r="V52" s="206">
        <v>8.6199999999999992</v>
      </c>
      <c r="W52" s="206">
        <v>17.87</v>
      </c>
      <c r="X52" s="206">
        <v>41.37</v>
      </c>
      <c r="Y52" s="206">
        <v>0</v>
      </c>
      <c r="Z52" s="206">
        <v>110.33</v>
      </c>
      <c r="AA52" s="206">
        <v>25.24</v>
      </c>
      <c r="AB52" s="206">
        <v>0</v>
      </c>
      <c r="AC52" s="206">
        <v>11.91</v>
      </c>
      <c r="AD52" s="206">
        <v>0</v>
      </c>
      <c r="AE52" s="206">
        <v>0</v>
      </c>
      <c r="AF52" s="206">
        <v>0</v>
      </c>
      <c r="AG52" s="206">
        <v>42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4.97</v>
      </c>
      <c r="M53" s="206">
        <v>60.14</v>
      </c>
      <c r="N53" s="206">
        <v>49.08</v>
      </c>
      <c r="O53" s="206">
        <v>69.27</v>
      </c>
      <c r="P53" s="206">
        <v>22.94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49.58</v>
      </c>
      <c r="V53" s="206">
        <v>8.6199999999999992</v>
      </c>
      <c r="W53" s="206">
        <v>17.87</v>
      </c>
      <c r="X53" s="206">
        <v>41.37</v>
      </c>
      <c r="Y53" s="206">
        <v>0</v>
      </c>
      <c r="Z53" s="206">
        <v>110.33</v>
      </c>
      <c r="AA53" s="206">
        <v>25.24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39.61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4.97</v>
      </c>
      <c r="M54" s="206">
        <v>60.14</v>
      </c>
      <c r="N54" s="206">
        <v>49.08</v>
      </c>
      <c r="O54" s="206">
        <v>69.27</v>
      </c>
      <c r="P54" s="206">
        <v>22.94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49.58</v>
      </c>
      <c r="V54" s="206">
        <v>8.6199999999999992</v>
      </c>
      <c r="W54" s="206">
        <v>17.87</v>
      </c>
      <c r="X54" s="206">
        <v>41.37</v>
      </c>
      <c r="Y54" s="206">
        <v>0</v>
      </c>
      <c r="Z54" s="206">
        <v>110.33</v>
      </c>
      <c r="AA54" s="206">
        <v>25.24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39.61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4.97</v>
      </c>
      <c r="M55" s="206">
        <v>60.14</v>
      </c>
      <c r="N55" s="206">
        <v>49.08</v>
      </c>
      <c r="O55" s="206">
        <v>69.27</v>
      </c>
      <c r="P55" s="206">
        <v>22.94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49.58</v>
      </c>
      <c r="V55" s="206">
        <v>8.6199999999999992</v>
      </c>
      <c r="W55" s="206">
        <v>17.87</v>
      </c>
      <c r="X55" s="206">
        <v>41.37</v>
      </c>
      <c r="Y55" s="206">
        <v>0</v>
      </c>
      <c r="Z55" s="206">
        <v>110.33</v>
      </c>
      <c r="AA55" s="206">
        <v>25.24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39.61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4.97</v>
      </c>
      <c r="M56" s="206">
        <v>60.14</v>
      </c>
      <c r="N56" s="206">
        <v>49.08</v>
      </c>
      <c r="O56" s="206">
        <v>69.27</v>
      </c>
      <c r="P56" s="206">
        <v>22.94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49.58</v>
      </c>
      <c r="V56" s="206">
        <v>8.6199999999999992</v>
      </c>
      <c r="W56" s="206">
        <v>17.87</v>
      </c>
      <c r="X56" s="206">
        <v>41.37</v>
      </c>
      <c r="Y56" s="206">
        <v>0</v>
      </c>
      <c r="Z56" s="206">
        <v>110.33</v>
      </c>
      <c r="AA56" s="206">
        <v>25.24</v>
      </c>
      <c r="AB56" s="206">
        <v>0</v>
      </c>
      <c r="AC56" s="206">
        <v>11.91</v>
      </c>
      <c r="AD56" s="206">
        <v>0</v>
      </c>
      <c r="AE56" s="206">
        <v>0</v>
      </c>
      <c r="AF56" s="206">
        <v>0</v>
      </c>
      <c r="AG56" s="206">
        <v>39.61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4.97</v>
      </c>
      <c r="M57" s="206">
        <v>60.14</v>
      </c>
      <c r="N57" s="206">
        <v>49.08</v>
      </c>
      <c r="O57" s="206">
        <v>69.27</v>
      </c>
      <c r="P57" s="206">
        <v>22.94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49.58</v>
      </c>
      <c r="V57" s="206">
        <v>8.6199999999999992</v>
      </c>
      <c r="W57" s="206">
        <v>17.87</v>
      </c>
      <c r="X57" s="206">
        <v>41.37</v>
      </c>
      <c r="Y57" s="206">
        <v>0</v>
      </c>
      <c r="Z57" s="206">
        <v>110.33</v>
      </c>
      <c r="AA57" s="206">
        <v>25.24</v>
      </c>
      <c r="AB57" s="206">
        <v>0</v>
      </c>
      <c r="AC57" s="206">
        <v>11.91</v>
      </c>
      <c r="AD57" s="206">
        <v>0</v>
      </c>
      <c r="AE57" s="206">
        <v>0</v>
      </c>
      <c r="AF57" s="206">
        <v>0</v>
      </c>
      <c r="AG57" s="206">
        <v>39.61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4.97</v>
      </c>
      <c r="M58" s="206">
        <v>60.14</v>
      </c>
      <c r="N58" s="206">
        <v>49.08</v>
      </c>
      <c r="O58" s="206">
        <v>69.27</v>
      </c>
      <c r="P58" s="206">
        <v>22.94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49.58</v>
      </c>
      <c r="V58" s="206">
        <v>8.6199999999999992</v>
      </c>
      <c r="W58" s="206">
        <v>17.87</v>
      </c>
      <c r="X58" s="206">
        <v>41.37</v>
      </c>
      <c r="Y58" s="206">
        <v>0</v>
      </c>
      <c r="Z58" s="206">
        <v>110.33</v>
      </c>
      <c r="AA58" s="206">
        <v>25.24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39.61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4.97</v>
      </c>
      <c r="M59" s="206">
        <v>60.14</v>
      </c>
      <c r="N59" s="206">
        <v>49.08</v>
      </c>
      <c r="O59" s="206">
        <v>69.27</v>
      </c>
      <c r="P59" s="206">
        <v>22.94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49.58</v>
      </c>
      <c r="V59" s="206">
        <v>8.6199999999999992</v>
      </c>
      <c r="W59" s="206">
        <v>17.87</v>
      </c>
      <c r="X59" s="206">
        <v>41.37</v>
      </c>
      <c r="Y59" s="206">
        <v>0</v>
      </c>
      <c r="Z59" s="206">
        <v>110.33</v>
      </c>
      <c r="AA59" s="206">
        <v>25.24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39.61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4.97</v>
      </c>
      <c r="M60" s="206">
        <v>60.14</v>
      </c>
      <c r="N60" s="206">
        <v>49.08</v>
      </c>
      <c r="O60" s="206">
        <v>69.27</v>
      </c>
      <c r="P60" s="206">
        <v>22.94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49.58</v>
      </c>
      <c r="V60" s="206">
        <v>8.6199999999999992</v>
      </c>
      <c r="W60" s="206">
        <v>17.87</v>
      </c>
      <c r="X60" s="206">
        <v>41.37</v>
      </c>
      <c r="Y60" s="206">
        <v>0</v>
      </c>
      <c r="Z60" s="206">
        <v>110.33</v>
      </c>
      <c r="AA60" s="206">
        <v>25.24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39.61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489.68</v>
      </c>
      <c r="L61" s="206">
        <v>4.97</v>
      </c>
      <c r="M61" s="206">
        <v>60.14</v>
      </c>
      <c r="N61" s="206">
        <v>49.08</v>
      </c>
      <c r="O61" s="206">
        <v>69.27</v>
      </c>
      <c r="P61" s="206">
        <v>22.94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49.58</v>
      </c>
      <c r="V61" s="206">
        <v>8.6199999999999992</v>
      </c>
      <c r="W61" s="206">
        <v>17.87</v>
      </c>
      <c r="X61" s="206">
        <v>41.37</v>
      </c>
      <c r="Y61" s="206">
        <v>0</v>
      </c>
      <c r="Z61" s="206">
        <v>110.33</v>
      </c>
      <c r="AA61" s="206">
        <v>25.24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39.61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489.68</v>
      </c>
      <c r="L62" s="206">
        <v>4.97</v>
      </c>
      <c r="M62" s="206">
        <v>60.14</v>
      </c>
      <c r="N62" s="206">
        <v>49.08</v>
      </c>
      <c r="O62" s="206">
        <v>69.27</v>
      </c>
      <c r="P62" s="206">
        <v>22.94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49.58</v>
      </c>
      <c r="V62" s="206">
        <v>8.6199999999999992</v>
      </c>
      <c r="W62" s="206">
        <v>17.87</v>
      </c>
      <c r="X62" s="206">
        <v>41.37</v>
      </c>
      <c r="Y62" s="206">
        <v>0</v>
      </c>
      <c r="Z62" s="206">
        <v>110.33</v>
      </c>
      <c r="AA62" s="206">
        <v>25.24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39.61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489.68</v>
      </c>
      <c r="L63" s="206">
        <v>4.97</v>
      </c>
      <c r="M63" s="206">
        <v>60.14</v>
      </c>
      <c r="N63" s="206">
        <v>49.08</v>
      </c>
      <c r="O63" s="206">
        <v>69.27</v>
      </c>
      <c r="P63" s="206">
        <v>22.94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49.58</v>
      </c>
      <c r="V63" s="206">
        <v>8.6199999999999992</v>
      </c>
      <c r="W63" s="206">
        <v>17.88</v>
      </c>
      <c r="X63" s="206">
        <v>41.37</v>
      </c>
      <c r="Y63" s="206">
        <v>0</v>
      </c>
      <c r="Z63" s="206">
        <v>110.33</v>
      </c>
      <c r="AA63" s="206">
        <v>25.24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489.68</v>
      </c>
      <c r="L64" s="206">
        <v>4.97</v>
      </c>
      <c r="M64" s="206">
        <v>60.14</v>
      </c>
      <c r="N64" s="206">
        <v>49.08</v>
      </c>
      <c r="O64" s="206">
        <v>69.27</v>
      </c>
      <c r="P64" s="206">
        <v>22.94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49.58</v>
      </c>
      <c r="V64" s="206">
        <v>8.6199999999999992</v>
      </c>
      <c r="W64" s="206">
        <v>17.88</v>
      </c>
      <c r="X64" s="206">
        <v>41.37</v>
      </c>
      <c r="Y64" s="206">
        <v>0</v>
      </c>
      <c r="Z64" s="206">
        <v>110.33</v>
      </c>
      <c r="AA64" s="206">
        <v>25.24</v>
      </c>
      <c r="AB64" s="206">
        <v>0</v>
      </c>
      <c r="AC64" s="206">
        <v>11.91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489.68</v>
      </c>
      <c r="L65" s="206">
        <v>4.97</v>
      </c>
      <c r="M65" s="206">
        <v>60.14</v>
      </c>
      <c r="N65" s="206">
        <v>49.08</v>
      </c>
      <c r="O65" s="206">
        <v>69.27</v>
      </c>
      <c r="P65" s="206">
        <v>22.94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49.58</v>
      </c>
      <c r="V65" s="206">
        <v>8.6199999999999992</v>
      </c>
      <c r="W65" s="206">
        <v>17.88</v>
      </c>
      <c r="X65" s="206">
        <v>41.37</v>
      </c>
      <c r="Y65" s="206">
        <v>0</v>
      </c>
      <c r="Z65" s="206">
        <v>110.33</v>
      </c>
      <c r="AA65" s="206">
        <v>25.24</v>
      </c>
      <c r="AB65" s="206">
        <v>0</v>
      </c>
      <c r="AC65" s="206">
        <v>11.61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489.68</v>
      </c>
      <c r="L66" s="206">
        <v>4.97</v>
      </c>
      <c r="M66" s="206">
        <v>60.14</v>
      </c>
      <c r="N66" s="206">
        <v>49.08</v>
      </c>
      <c r="O66" s="206">
        <v>69.27</v>
      </c>
      <c r="P66" s="206">
        <v>22.94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49.58</v>
      </c>
      <c r="V66" s="206">
        <v>8.6199999999999992</v>
      </c>
      <c r="W66" s="206">
        <v>17.88</v>
      </c>
      <c r="X66" s="206">
        <v>41.37</v>
      </c>
      <c r="Y66" s="206">
        <v>0</v>
      </c>
      <c r="Z66" s="206">
        <v>110.33</v>
      </c>
      <c r="AA66" s="206">
        <v>25.24</v>
      </c>
      <c r="AB66" s="206">
        <v>0</v>
      </c>
      <c r="AC66" s="206">
        <v>11.61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4.97</v>
      </c>
      <c r="M67" s="206">
        <v>60.14</v>
      </c>
      <c r="N67" s="206">
        <v>49.08</v>
      </c>
      <c r="O67" s="206">
        <v>69.27</v>
      </c>
      <c r="P67" s="206">
        <v>22.94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49.58</v>
      </c>
      <c r="V67" s="206">
        <v>8.6199999999999992</v>
      </c>
      <c r="W67" s="206">
        <v>17.88</v>
      </c>
      <c r="X67" s="206">
        <v>41.37</v>
      </c>
      <c r="Y67" s="206">
        <v>0</v>
      </c>
      <c r="Z67" s="206">
        <v>110.33</v>
      </c>
      <c r="AA67" s="206">
        <v>25.24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140.02000000000001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4.97</v>
      </c>
      <c r="M68" s="206">
        <v>60.14</v>
      </c>
      <c r="N68" s="206">
        <v>49.08</v>
      </c>
      <c r="O68" s="206">
        <v>69.27</v>
      </c>
      <c r="P68" s="206">
        <v>22.94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49.58</v>
      </c>
      <c r="V68" s="206">
        <v>8.6199999999999992</v>
      </c>
      <c r="W68" s="206">
        <v>17.88</v>
      </c>
      <c r="X68" s="206">
        <v>41.37</v>
      </c>
      <c r="Y68" s="206">
        <v>0</v>
      </c>
      <c r="Z68" s="206">
        <v>110.33</v>
      </c>
      <c r="AA68" s="206">
        <v>25.24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138.55000000000001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4.97</v>
      </c>
      <c r="M69" s="206">
        <v>60.14</v>
      </c>
      <c r="N69" s="206">
        <v>49.08</v>
      </c>
      <c r="O69" s="206">
        <v>69.27</v>
      </c>
      <c r="P69" s="206">
        <v>22.94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49.58</v>
      </c>
      <c r="V69" s="206">
        <v>8.6199999999999992</v>
      </c>
      <c r="W69" s="206">
        <v>17.88</v>
      </c>
      <c r="X69" s="206">
        <v>41.37</v>
      </c>
      <c r="Y69" s="206">
        <v>0</v>
      </c>
      <c r="Z69" s="206">
        <v>110.33</v>
      </c>
      <c r="AA69" s="206">
        <v>25.24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131.57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4.97</v>
      </c>
      <c r="M70" s="206">
        <v>60.14</v>
      </c>
      <c r="N70" s="206">
        <v>49.08</v>
      </c>
      <c r="O70" s="206">
        <v>69.27</v>
      </c>
      <c r="P70" s="206">
        <v>22.94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49.58</v>
      </c>
      <c r="V70" s="206">
        <v>8.6199999999999992</v>
      </c>
      <c r="W70" s="206">
        <v>17.88</v>
      </c>
      <c r="X70" s="206">
        <v>41.37</v>
      </c>
      <c r="Y70" s="206">
        <v>0</v>
      </c>
      <c r="Z70" s="206">
        <v>110.33</v>
      </c>
      <c r="AA70" s="206">
        <v>25.24</v>
      </c>
      <c r="AB70" s="206">
        <v>0</v>
      </c>
      <c r="AC70" s="206">
        <v>7.89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130.19999999999999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16.27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4.97</v>
      </c>
      <c r="M71" s="206">
        <v>60.14</v>
      </c>
      <c r="N71" s="206">
        <v>49.08</v>
      </c>
      <c r="O71" s="206">
        <v>69.27</v>
      </c>
      <c r="P71" s="206">
        <v>22.94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49.58</v>
      </c>
      <c r="V71" s="206">
        <v>8.6199999999999992</v>
      </c>
      <c r="W71" s="206">
        <v>17.88</v>
      </c>
      <c r="X71" s="206">
        <v>41.37</v>
      </c>
      <c r="Y71" s="206">
        <v>0</v>
      </c>
      <c r="Z71" s="206">
        <v>110.33</v>
      </c>
      <c r="AA71" s="206">
        <v>25.24</v>
      </c>
      <c r="AB71" s="206">
        <v>0</v>
      </c>
      <c r="AC71" s="206">
        <v>7.89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129.77000000000001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4.97</v>
      </c>
      <c r="M72" s="206">
        <v>60.14</v>
      </c>
      <c r="N72" s="206">
        <v>49.08</v>
      </c>
      <c r="O72" s="206">
        <v>69.27</v>
      </c>
      <c r="P72" s="206">
        <v>22.94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49.58</v>
      </c>
      <c r="V72" s="206">
        <v>8.6199999999999992</v>
      </c>
      <c r="W72" s="206">
        <v>17.88</v>
      </c>
      <c r="X72" s="206">
        <v>41.37</v>
      </c>
      <c r="Y72" s="206">
        <v>0</v>
      </c>
      <c r="Z72" s="206">
        <v>110.33</v>
      </c>
      <c r="AA72" s="206">
        <v>25.24</v>
      </c>
      <c r="AB72" s="206">
        <v>0</v>
      </c>
      <c r="AC72" s="206">
        <v>7.89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129.35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0.28000000000000003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4.97</v>
      </c>
      <c r="M73" s="206">
        <v>60.14</v>
      </c>
      <c r="N73" s="206">
        <v>49.08</v>
      </c>
      <c r="O73" s="206">
        <v>69.27</v>
      </c>
      <c r="P73" s="206">
        <v>22.94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49.58</v>
      </c>
      <c r="V73" s="206">
        <v>8.6199999999999992</v>
      </c>
      <c r="W73" s="206">
        <v>17.899999999999999</v>
      </c>
      <c r="X73" s="206">
        <v>41.37</v>
      </c>
      <c r="Y73" s="206">
        <v>0</v>
      </c>
      <c r="Z73" s="206">
        <v>110.33</v>
      </c>
      <c r="AA73" s="206">
        <v>25.24</v>
      </c>
      <c r="AB73" s="206">
        <v>0</v>
      </c>
      <c r="AC73" s="206">
        <v>7.89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129.35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4.97</v>
      </c>
      <c r="M74" s="206">
        <v>60.14</v>
      </c>
      <c r="N74" s="206">
        <v>49.08</v>
      </c>
      <c r="O74" s="206">
        <v>69.27</v>
      </c>
      <c r="P74" s="206">
        <v>22.94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49.58</v>
      </c>
      <c r="V74" s="206">
        <v>8.6199999999999992</v>
      </c>
      <c r="W74" s="206">
        <v>17.899999999999999</v>
      </c>
      <c r="X74" s="206">
        <v>41.37</v>
      </c>
      <c r="Y74" s="206">
        <v>0</v>
      </c>
      <c r="Z74" s="206">
        <v>110.33</v>
      </c>
      <c r="AA74" s="206">
        <v>25.24</v>
      </c>
      <c r="AB74" s="206">
        <v>0</v>
      </c>
      <c r="AC74" s="206">
        <v>7.89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129.35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0.31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4.97</v>
      </c>
      <c r="M75" s="206">
        <v>60.14</v>
      </c>
      <c r="N75" s="206">
        <v>49.08</v>
      </c>
      <c r="O75" s="206">
        <v>69.27</v>
      </c>
      <c r="P75" s="206">
        <v>22.94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49.58</v>
      </c>
      <c r="V75" s="206">
        <v>8.6199999999999992</v>
      </c>
      <c r="W75" s="206">
        <v>17.899999999999999</v>
      </c>
      <c r="X75" s="206">
        <v>41.37</v>
      </c>
      <c r="Y75" s="206">
        <v>0</v>
      </c>
      <c r="Z75" s="206">
        <v>110.33</v>
      </c>
      <c r="AA75" s="206">
        <v>25.24</v>
      </c>
      <c r="AB75" s="206">
        <v>0</v>
      </c>
      <c r="AC75" s="206">
        <v>7.89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129.35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4.97</v>
      </c>
      <c r="M76" s="206">
        <v>60.14</v>
      </c>
      <c r="N76" s="206">
        <v>49.08</v>
      </c>
      <c r="O76" s="206">
        <v>69.27</v>
      </c>
      <c r="P76" s="206">
        <v>22.94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49.58</v>
      </c>
      <c r="V76" s="206">
        <v>8.6199999999999992</v>
      </c>
      <c r="W76" s="206">
        <v>17.899999999999999</v>
      </c>
      <c r="X76" s="206">
        <v>41.37</v>
      </c>
      <c r="Y76" s="206">
        <v>0</v>
      </c>
      <c r="Z76" s="206">
        <v>110.33</v>
      </c>
      <c r="AA76" s="206">
        <v>25.24</v>
      </c>
      <c r="AB76" s="206">
        <v>0</v>
      </c>
      <c r="AC76" s="206">
        <v>7.89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129.35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4.97</v>
      </c>
      <c r="M77" s="206">
        <v>60.14</v>
      </c>
      <c r="N77" s="206">
        <v>49.08</v>
      </c>
      <c r="O77" s="206">
        <v>69.27</v>
      </c>
      <c r="P77" s="206">
        <v>22.94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49.58</v>
      </c>
      <c r="V77" s="206">
        <v>8.6199999999999992</v>
      </c>
      <c r="W77" s="206">
        <v>17.899999999999999</v>
      </c>
      <c r="X77" s="206">
        <v>41.37</v>
      </c>
      <c r="Y77" s="206">
        <v>0</v>
      </c>
      <c r="Z77" s="206">
        <v>110.33</v>
      </c>
      <c r="AA77" s="206">
        <v>25.24</v>
      </c>
      <c r="AB77" s="206">
        <v>0</v>
      </c>
      <c r="AC77" s="206">
        <v>7.89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129.35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4.97</v>
      </c>
      <c r="M78" s="206">
        <v>60.14</v>
      </c>
      <c r="N78" s="206">
        <v>49.08</v>
      </c>
      <c r="O78" s="206">
        <v>69.27</v>
      </c>
      <c r="P78" s="206">
        <v>22.94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49.58</v>
      </c>
      <c r="V78" s="206">
        <v>8.6199999999999992</v>
      </c>
      <c r="W78" s="206">
        <v>17.899999999999999</v>
      </c>
      <c r="X78" s="206">
        <v>41.37</v>
      </c>
      <c r="Y78" s="206">
        <v>0</v>
      </c>
      <c r="Z78" s="206">
        <v>110.33</v>
      </c>
      <c r="AA78" s="206">
        <v>25.24</v>
      </c>
      <c r="AB78" s="206">
        <v>0</v>
      </c>
      <c r="AC78" s="206">
        <v>7.89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129.35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4.97</v>
      </c>
      <c r="M79" s="206">
        <v>60.14</v>
      </c>
      <c r="N79" s="206">
        <v>49.08</v>
      </c>
      <c r="O79" s="206">
        <v>69.27</v>
      </c>
      <c r="P79" s="206">
        <v>22.94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49.58</v>
      </c>
      <c r="V79" s="206">
        <v>8.6199999999999992</v>
      </c>
      <c r="W79" s="206">
        <v>17.899999999999999</v>
      </c>
      <c r="X79" s="206">
        <v>41.37</v>
      </c>
      <c r="Y79" s="206">
        <v>0</v>
      </c>
      <c r="Z79" s="206">
        <v>110.33</v>
      </c>
      <c r="AA79" s="206">
        <v>25.24</v>
      </c>
      <c r="AB79" s="206">
        <v>0</v>
      </c>
      <c r="AC79" s="206">
        <v>9.16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129.35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4.97</v>
      </c>
      <c r="M80" s="206">
        <v>60.14</v>
      </c>
      <c r="N80" s="206">
        <v>49.08</v>
      </c>
      <c r="O80" s="206">
        <v>69.27</v>
      </c>
      <c r="P80" s="206">
        <v>22.94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49.58</v>
      </c>
      <c r="V80" s="206">
        <v>8.6199999999999992</v>
      </c>
      <c r="W80" s="206">
        <v>17.899999999999999</v>
      </c>
      <c r="X80" s="206">
        <v>41.37</v>
      </c>
      <c r="Y80" s="206">
        <v>0</v>
      </c>
      <c r="Z80" s="206">
        <v>110.33</v>
      </c>
      <c r="AA80" s="206">
        <v>25.24</v>
      </c>
      <c r="AB80" s="206">
        <v>0</v>
      </c>
      <c r="AC80" s="206">
        <v>9.16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129.35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4.97</v>
      </c>
      <c r="M81" s="206">
        <v>60.14</v>
      </c>
      <c r="N81" s="206">
        <v>49.08</v>
      </c>
      <c r="O81" s="206">
        <v>69.27</v>
      </c>
      <c r="P81" s="206">
        <v>22.94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49.58</v>
      </c>
      <c r="V81" s="206">
        <v>8.6199999999999992</v>
      </c>
      <c r="W81" s="206">
        <v>17.97</v>
      </c>
      <c r="X81" s="206">
        <v>41.37</v>
      </c>
      <c r="Y81" s="206">
        <v>0</v>
      </c>
      <c r="Z81" s="206">
        <v>110.33</v>
      </c>
      <c r="AA81" s="206">
        <v>25.24</v>
      </c>
      <c r="AB81" s="206">
        <v>0</v>
      </c>
      <c r="AC81" s="206">
        <v>9.16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129.35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4.97</v>
      </c>
      <c r="M82" s="206">
        <v>60.14</v>
      </c>
      <c r="N82" s="206">
        <v>49.08</v>
      </c>
      <c r="O82" s="206">
        <v>69.27</v>
      </c>
      <c r="P82" s="206">
        <v>22.94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49.58</v>
      </c>
      <c r="V82" s="206">
        <v>8.6199999999999992</v>
      </c>
      <c r="W82" s="206">
        <v>17.97</v>
      </c>
      <c r="X82" s="206">
        <v>41.37</v>
      </c>
      <c r="Y82" s="206">
        <v>0</v>
      </c>
      <c r="Z82" s="206">
        <v>110.33</v>
      </c>
      <c r="AA82" s="206">
        <v>25.24</v>
      </c>
      <c r="AB82" s="206">
        <v>0</v>
      </c>
      <c r="AC82" s="206">
        <v>9.16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129.35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4.97</v>
      </c>
      <c r="M83" s="206">
        <v>60.14</v>
      </c>
      <c r="N83" s="206">
        <v>49.08</v>
      </c>
      <c r="O83" s="206">
        <v>69.27</v>
      </c>
      <c r="P83" s="206">
        <v>22.94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49.58</v>
      </c>
      <c r="V83" s="206">
        <v>8.6199999999999992</v>
      </c>
      <c r="W83" s="206">
        <v>17.97</v>
      </c>
      <c r="X83" s="206">
        <v>41.37</v>
      </c>
      <c r="Y83" s="206">
        <v>0</v>
      </c>
      <c r="Z83" s="206">
        <v>110.33</v>
      </c>
      <c r="AA83" s="206">
        <v>25.24</v>
      </c>
      <c r="AB83" s="206">
        <v>0</v>
      </c>
      <c r="AC83" s="206">
        <v>9.16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4.97</v>
      </c>
      <c r="M84" s="206">
        <v>60.14</v>
      </c>
      <c r="N84" s="206">
        <v>49.08</v>
      </c>
      <c r="O84" s="206">
        <v>69.27</v>
      </c>
      <c r="P84" s="206">
        <v>22.94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49.58</v>
      </c>
      <c r="V84" s="206">
        <v>8.6199999999999992</v>
      </c>
      <c r="W84" s="206">
        <v>17.97</v>
      </c>
      <c r="X84" s="206">
        <v>41.37</v>
      </c>
      <c r="Y84" s="206">
        <v>0</v>
      </c>
      <c r="Z84" s="206">
        <v>110.33</v>
      </c>
      <c r="AA84" s="206">
        <v>25.24</v>
      </c>
      <c r="AB84" s="206">
        <v>0</v>
      </c>
      <c r="AC84" s="206">
        <v>9.16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6.17</v>
      </c>
      <c r="M85" s="206">
        <v>60.14</v>
      </c>
      <c r="N85" s="206">
        <v>49.08</v>
      </c>
      <c r="O85" s="206">
        <v>69.27</v>
      </c>
      <c r="P85" s="206">
        <v>22.94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49.58</v>
      </c>
      <c r="V85" s="206">
        <v>8.6199999999999992</v>
      </c>
      <c r="W85" s="206">
        <v>19.52</v>
      </c>
      <c r="X85" s="206">
        <v>41.37</v>
      </c>
      <c r="Y85" s="206">
        <v>0</v>
      </c>
      <c r="Z85" s="206">
        <v>110.33</v>
      </c>
      <c r="AA85" s="206">
        <v>25.24</v>
      </c>
      <c r="AB85" s="206">
        <v>0</v>
      </c>
      <c r="AC85" s="206">
        <v>9.16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7.29</v>
      </c>
      <c r="M86" s="206">
        <v>60.14</v>
      </c>
      <c r="N86" s="206">
        <v>49.08</v>
      </c>
      <c r="O86" s="206">
        <v>69.27</v>
      </c>
      <c r="P86" s="206">
        <v>22.94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49.58</v>
      </c>
      <c r="V86" s="206">
        <v>8.6199999999999992</v>
      </c>
      <c r="W86" s="206">
        <v>19.52</v>
      </c>
      <c r="X86" s="206">
        <v>41.37</v>
      </c>
      <c r="Y86" s="206">
        <v>0</v>
      </c>
      <c r="Z86" s="206">
        <v>110.33</v>
      </c>
      <c r="AA86" s="206">
        <v>25.24</v>
      </c>
      <c r="AB86" s="206">
        <v>0</v>
      </c>
      <c r="AC86" s="206">
        <v>9.16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8.18</v>
      </c>
      <c r="M87" s="206">
        <v>60.14</v>
      </c>
      <c r="N87" s="206">
        <v>49.08</v>
      </c>
      <c r="O87" s="206">
        <v>69.27</v>
      </c>
      <c r="P87" s="206">
        <v>22.94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49.58</v>
      </c>
      <c r="V87" s="206">
        <v>8.6199999999999992</v>
      </c>
      <c r="W87" s="206">
        <v>19.52</v>
      </c>
      <c r="X87" s="206">
        <v>41.37</v>
      </c>
      <c r="Y87" s="206">
        <v>0</v>
      </c>
      <c r="Z87" s="206">
        <v>110.33</v>
      </c>
      <c r="AA87" s="206">
        <v>25.24</v>
      </c>
      <c r="AB87" s="206">
        <v>0</v>
      </c>
      <c r="AC87" s="206">
        <v>9.16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8.18</v>
      </c>
      <c r="M88" s="206">
        <v>60.14</v>
      </c>
      <c r="N88" s="206">
        <v>49.08</v>
      </c>
      <c r="O88" s="206">
        <v>69.27</v>
      </c>
      <c r="P88" s="206">
        <v>22.94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49.58</v>
      </c>
      <c r="V88" s="206">
        <v>8.6199999999999992</v>
      </c>
      <c r="W88" s="206">
        <v>19.52</v>
      </c>
      <c r="X88" s="206">
        <v>41.37</v>
      </c>
      <c r="Y88" s="206">
        <v>0</v>
      </c>
      <c r="Z88" s="206">
        <v>110.33</v>
      </c>
      <c r="AA88" s="206">
        <v>25.24</v>
      </c>
      <c r="AB88" s="206">
        <v>0</v>
      </c>
      <c r="AC88" s="206">
        <v>9.16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489.68</v>
      </c>
      <c r="L89" s="206">
        <v>8.18</v>
      </c>
      <c r="M89" s="206">
        <v>60.14</v>
      </c>
      <c r="N89" s="206">
        <v>49.08</v>
      </c>
      <c r="O89" s="206">
        <v>69.27</v>
      </c>
      <c r="P89" s="206">
        <v>22.94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49.58</v>
      </c>
      <c r="V89" s="206">
        <v>8.6199999999999992</v>
      </c>
      <c r="W89" s="206">
        <v>19.52</v>
      </c>
      <c r="X89" s="206">
        <v>41.37</v>
      </c>
      <c r="Y89" s="206">
        <v>0</v>
      </c>
      <c r="Z89" s="206">
        <v>110.33</v>
      </c>
      <c r="AA89" s="206">
        <v>25.24</v>
      </c>
      <c r="AB89" s="206">
        <v>0</v>
      </c>
      <c r="AC89" s="206">
        <v>9.16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82.69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489.68</v>
      </c>
      <c r="L90" s="206">
        <v>8.18</v>
      </c>
      <c r="M90" s="206">
        <v>60.14</v>
      </c>
      <c r="N90" s="206">
        <v>49.08</v>
      </c>
      <c r="O90" s="206">
        <v>69.27</v>
      </c>
      <c r="P90" s="206">
        <v>22.94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49.58</v>
      </c>
      <c r="V90" s="206">
        <v>8.6199999999999992</v>
      </c>
      <c r="W90" s="206">
        <v>19.52</v>
      </c>
      <c r="X90" s="206">
        <v>41.37</v>
      </c>
      <c r="Y90" s="206">
        <v>0</v>
      </c>
      <c r="Z90" s="206">
        <v>110.33</v>
      </c>
      <c r="AA90" s="206">
        <v>25.24</v>
      </c>
      <c r="AB90" s="206">
        <v>0</v>
      </c>
      <c r="AC90" s="206">
        <v>9.16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82.69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489.68</v>
      </c>
      <c r="L91" s="206">
        <v>9.0399999999999991</v>
      </c>
      <c r="M91" s="206">
        <v>60.14</v>
      </c>
      <c r="N91" s="206">
        <v>49.08</v>
      </c>
      <c r="O91" s="206">
        <v>69.27</v>
      </c>
      <c r="P91" s="206">
        <v>22.94</v>
      </c>
      <c r="Q91" s="206">
        <v>9.4700000000000006</v>
      </c>
      <c r="R91" s="206">
        <v>17.559999999999999</v>
      </c>
      <c r="S91" s="206">
        <v>10.96</v>
      </c>
      <c r="T91" s="206">
        <v>0</v>
      </c>
      <c r="U91" s="206">
        <v>49.58</v>
      </c>
      <c r="V91" s="206">
        <v>8.6199999999999992</v>
      </c>
      <c r="W91" s="206">
        <v>19.52</v>
      </c>
      <c r="X91" s="206">
        <v>41.37</v>
      </c>
      <c r="Y91" s="206">
        <v>0</v>
      </c>
      <c r="Z91" s="206">
        <v>110.33</v>
      </c>
      <c r="AA91" s="206">
        <v>25.24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82.69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489.68</v>
      </c>
      <c r="L92" s="206">
        <v>9.0399999999999991</v>
      </c>
      <c r="M92" s="206">
        <v>60.14</v>
      </c>
      <c r="N92" s="206">
        <v>49.08</v>
      </c>
      <c r="O92" s="206">
        <v>69.27</v>
      </c>
      <c r="P92" s="206">
        <v>22.94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49.58</v>
      </c>
      <c r="V92" s="206">
        <v>8.6199999999999992</v>
      </c>
      <c r="W92" s="206">
        <v>19.52</v>
      </c>
      <c r="X92" s="206">
        <v>41.37</v>
      </c>
      <c r="Y92" s="206">
        <v>0</v>
      </c>
      <c r="Z92" s="206">
        <v>110.33</v>
      </c>
      <c r="AA92" s="206">
        <v>25.24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82.69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489.68</v>
      </c>
      <c r="L93" s="206">
        <v>9.0399999999999991</v>
      </c>
      <c r="M93" s="206">
        <v>60.14</v>
      </c>
      <c r="N93" s="206">
        <v>49.08</v>
      </c>
      <c r="O93" s="206">
        <v>69.27</v>
      </c>
      <c r="P93" s="206">
        <v>22.94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49.58</v>
      </c>
      <c r="V93" s="206">
        <v>8.6199999999999992</v>
      </c>
      <c r="W93" s="206">
        <v>19.16</v>
      </c>
      <c r="X93" s="206">
        <v>41.37</v>
      </c>
      <c r="Y93" s="206">
        <v>0</v>
      </c>
      <c r="Z93" s="206">
        <v>110.33</v>
      </c>
      <c r="AA93" s="206">
        <v>25.24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82.69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458.84</v>
      </c>
      <c r="L94" s="206">
        <v>0</v>
      </c>
      <c r="M94" s="206">
        <v>60.14</v>
      </c>
      <c r="N94" s="206">
        <v>49.08</v>
      </c>
      <c r="O94" s="206">
        <v>69.27</v>
      </c>
      <c r="P94" s="206">
        <v>22.94</v>
      </c>
      <c r="Q94" s="206">
        <v>3.88</v>
      </c>
      <c r="R94" s="206">
        <v>17.559999999999999</v>
      </c>
      <c r="S94" s="206">
        <v>7.0000000000000007E-2</v>
      </c>
      <c r="T94" s="206">
        <v>0</v>
      </c>
      <c r="U94" s="206">
        <v>49.58</v>
      </c>
      <c r="V94" s="206">
        <v>8.6199999999999992</v>
      </c>
      <c r="W94" s="206">
        <v>19.16</v>
      </c>
      <c r="X94" s="206">
        <v>41.37</v>
      </c>
      <c r="Y94" s="206">
        <v>0</v>
      </c>
      <c r="Z94" s="206">
        <v>110.33</v>
      </c>
      <c r="AA94" s="206">
        <v>25.24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82.69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442.56</v>
      </c>
      <c r="L95" s="206">
        <v>0</v>
      </c>
      <c r="M95" s="206">
        <v>60.14</v>
      </c>
      <c r="N95" s="206">
        <v>49.08</v>
      </c>
      <c r="O95" s="206">
        <v>69.27</v>
      </c>
      <c r="P95" s="206">
        <v>22.94</v>
      </c>
      <c r="Q95" s="206">
        <v>3.88</v>
      </c>
      <c r="R95" s="206">
        <v>17.559999999999999</v>
      </c>
      <c r="S95" s="206">
        <v>0.77</v>
      </c>
      <c r="T95" s="206">
        <v>0</v>
      </c>
      <c r="U95" s="206">
        <v>49.58</v>
      </c>
      <c r="V95" s="206">
        <v>8.6199999999999992</v>
      </c>
      <c r="W95" s="206">
        <v>19.36</v>
      </c>
      <c r="X95" s="206">
        <v>41.37</v>
      </c>
      <c r="Y95" s="206">
        <v>0</v>
      </c>
      <c r="Z95" s="206">
        <v>110.33</v>
      </c>
      <c r="AA95" s="206">
        <v>25.24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443.52</v>
      </c>
      <c r="L96" s="206">
        <v>0</v>
      </c>
      <c r="M96" s="206">
        <v>60.14</v>
      </c>
      <c r="N96" s="206">
        <v>49.08</v>
      </c>
      <c r="O96" s="206">
        <v>69.27</v>
      </c>
      <c r="P96" s="206">
        <v>22.94</v>
      </c>
      <c r="Q96" s="206">
        <v>3.88</v>
      </c>
      <c r="R96" s="206">
        <v>17.559999999999999</v>
      </c>
      <c r="S96" s="206">
        <v>0.77</v>
      </c>
      <c r="T96" s="206">
        <v>0</v>
      </c>
      <c r="U96" s="206">
        <v>49.58</v>
      </c>
      <c r="V96" s="206">
        <v>8.6199999999999992</v>
      </c>
      <c r="W96" s="206">
        <v>19.36</v>
      </c>
      <c r="X96" s="206">
        <v>41.37</v>
      </c>
      <c r="Y96" s="206">
        <v>0</v>
      </c>
      <c r="Z96" s="206">
        <v>110.33</v>
      </c>
      <c r="AA96" s="206">
        <v>26.35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384.91</v>
      </c>
      <c r="L97" s="206">
        <v>0</v>
      </c>
      <c r="M97" s="206">
        <v>60.14</v>
      </c>
      <c r="N97" s="206">
        <v>49.08</v>
      </c>
      <c r="O97" s="206">
        <v>69.27</v>
      </c>
      <c r="P97" s="206">
        <v>22.94</v>
      </c>
      <c r="Q97" s="206">
        <v>4.3099999999999996</v>
      </c>
      <c r="R97" s="206">
        <v>17.559999999999999</v>
      </c>
      <c r="S97" s="206">
        <v>0.77</v>
      </c>
      <c r="T97" s="206">
        <v>0</v>
      </c>
      <c r="U97" s="206">
        <v>49.58</v>
      </c>
      <c r="V97" s="206">
        <v>8.6199999999999992</v>
      </c>
      <c r="W97" s="206">
        <v>19.36</v>
      </c>
      <c r="X97" s="206">
        <v>41.37</v>
      </c>
      <c r="Y97" s="206">
        <v>0</v>
      </c>
      <c r="Z97" s="206">
        <v>110.33</v>
      </c>
      <c r="AA97" s="206">
        <v>26.35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341.01</v>
      </c>
      <c r="L98" s="206">
        <v>0</v>
      </c>
      <c r="M98" s="206">
        <v>60.14</v>
      </c>
      <c r="N98" s="206">
        <v>49.08</v>
      </c>
      <c r="O98" s="206">
        <v>69.27</v>
      </c>
      <c r="P98" s="206">
        <v>22.94</v>
      </c>
      <c r="Q98" s="206">
        <v>4.3099999999999996</v>
      </c>
      <c r="R98" s="206">
        <v>17.559999999999999</v>
      </c>
      <c r="S98" s="206">
        <v>3.03</v>
      </c>
      <c r="T98" s="206">
        <v>0</v>
      </c>
      <c r="U98" s="206">
        <v>49.58</v>
      </c>
      <c r="V98" s="206">
        <v>8.6199999999999992</v>
      </c>
      <c r="W98" s="206">
        <v>19.41</v>
      </c>
      <c r="X98" s="206">
        <v>41.37</v>
      </c>
      <c r="Y98" s="206">
        <v>0</v>
      </c>
      <c r="Z98" s="206">
        <v>110.33</v>
      </c>
      <c r="AA98" s="206">
        <v>26.35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7.75E-5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10.325260000000004</v>
      </c>
      <c r="L99">
        <f t="shared" si="0"/>
        <v>0.12098500000000022</v>
      </c>
      <c r="M99">
        <f t="shared" si="0"/>
        <v>1.4433600000000015</v>
      </c>
      <c r="N99">
        <f t="shared" si="0"/>
        <v>1.1779199999999987</v>
      </c>
      <c r="O99">
        <f t="shared" si="0"/>
        <v>1.662480000000004</v>
      </c>
      <c r="P99">
        <f t="shared" si="0"/>
        <v>0.55056000000000094</v>
      </c>
      <c r="Q99">
        <f t="shared" si="0"/>
        <v>0.18137000000000017</v>
      </c>
      <c r="R99">
        <f t="shared" si="0"/>
        <v>0.37528749999999944</v>
      </c>
      <c r="S99">
        <f t="shared" si="0"/>
        <v>0.21430750000000018</v>
      </c>
      <c r="T99">
        <f t="shared" si="0"/>
        <v>0</v>
      </c>
      <c r="U99">
        <f t="shared" si="0"/>
        <v>1.1899199999999988</v>
      </c>
      <c r="V99">
        <f t="shared" si="0"/>
        <v>0.16026500000000007</v>
      </c>
      <c r="W99">
        <f t="shared" si="0"/>
        <v>0.36262250000000013</v>
      </c>
      <c r="X99">
        <f t="shared" si="0"/>
        <v>0.84461999999999848</v>
      </c>
      <c r="Y99">
        <f t="shared" si="0"/>
        <v>0</v>
      </c>
      <c r="Z99">
        <f t="shared" si="0"/>
        <v>2.5053024999999987</v>
      </c>
      <c r="AA99">
        <f t="shared" si="0"/>
        <v>0.50520000000000009</v>
      </c>
      <c r="AB99">
        <f t="shared" si="0"/>
        <v>0</v>
      </c>
      <c r="AC99">
        <f t="shared" si="0"/>
        <v>0.31127250000000017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0.61745250000000029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2.5796900000000025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0.39307500000000001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82.92</v>
      </c>
      <c r="L3" s="206">
        <v>34.42</v>
      </c>
      <c r="M3" s="206">
        <v>0</v>
      </c>
      <c r="N3" s="206">
        <v>28.37</v>
      </c>
      <c r="O3" s="206">
        <v>47.62</v>
      </c>
      <c r="P3" s="206">
        <v>57.54</v>
      </c>
      <c r="Q3" s="206">
        <v>2.68</v>
      </c>
      <c r="R3" s="206">
        <v>4.07</v>
      </c>
      <c r="S3" s="206">
        <v>3.24</v>
      </c>
      <c r="T3" s="206">
        <v>0</v>
      </c>
      <c r="U3" s="206">
        <v>264.19</v>
      </c>
      <c r="V3" s="206">
        <v>1.91</v>
      </c>
      <c r="W3" s="206">
        <v>4.7699999999999996</v>
      </c>
      <c r="X3" s="206">
        <v>12.68</v>
      </c>
      <c r="Y3" s="206">
        <v>0</v>
      </c>
      <c r="Z3" s="206">
        <v>30.65</v>
      </c>
      <c r="AA3" s="206">
        <v>14.09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22.5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82.78</v>
      </c>
      <c r="L4" s="206">
        <v>34.42</v>
      </c>
      <c r="M4" s="206">
        <v>0</v>
      </c>
      <c r="N4" s="206">
        <v>28.37</v>
      </c>
      <c r="O4" s="206">
        <v>47.62</v>
      </c>
      <c r="P4" s="206">
        <v>57.54</v>
      </c>
      <c r="Q4" s="206">
        <v>2.68</v>
      </c>
      <c r="R4" s="206">
        <v>3.51</v>
      </c>
      <c r="S4" s="206">
        <v>3.24</v>
      </c>
      <c r="T4" s="206">
        <v>0</v>
      </c>
      <c r="U4" s="206">
        <v>264.19</v>
      </c>
      <c r="V4" s="206">
        <v>0</v>
      </c>
      <c r="W4" s="206">
        <v>4.7699999999999996</v>
      </c>
      <c r="X4" s="206">
        <v>9.67</v>
      </c>
      <c r="Y4" s="206">
        <v>0</v>
      </c>
      <c r="Z4" s="206">
        <v>30.65</v>
      </c>
      <c r="AA4" s="206">
        <v>14.6</v>
      </c>
      <c r="AB4" s="206">
        <v>0</v>
      </c>
      <c r="AC4" s="206">
        <v>24.51</v>
      </c>
      <c r="AD4" s="206">
        <v>0</v>
      </c>
      <c r="AE4" s="206">
        <v>0</v>
      </c>
      <c r="AF4" s="206">
        <v>0</v>
      </c>
      <c r="AG4" s="206">
        <v>22.5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82.77</v>
      </c>
      <c r="L5" s="206">
        <v>34.42</v>
      </c>
      <c r="M5" s="206">
        <v>0</v>
      </c>
      <c r="N5" s="206">
        <v>28.37</v>
      </c>
      <c r="O5" s="206">
        <v>47.62</v>
      </c>
      <c r="P5" s="206">
        <v>57.54</v>
      </c>
      <c r="Q5" s="206">
        <v>2.68</v>
      </c>
      <c r="R5" s="206">
        <v>3.51</v>
      </c>
      <c r="S5" s="206">
        <v>3.24</v>
      </c>
      <c r="T5" s="206">
        <v>0</v>
      </c>
      <c r="U5" s="206">
        <v>264.19</v>
      </c>
      <c r="V5" s="206">
        <v>0</v>
      </c>
      <c r="W5" s="206">
        <v>4.7699999999999996</v>
      </c>
      <c r="X5" s="206">
        <v>9.67</v>
      </c>
      <c r="Y5" s="206">
        <v>0</v>
      </c>
      <c r="Z5" s="206">
        <v>30.65</v>
      </c>
      <c r="AA5" s="206">
        <v>0</v>
      </c>
      <c r="AB5" s="206">
        <v>0</v>
      </c>
      <c r="AC5" s="206">
        <v>24.51</v>
      </c>
      <c r="AD5" s="206">
        <v>0</v>
      </c>
      <c r="AE5" s="206">
        <v>0</v>
      </c>
      <c r="AF5" s="206">
        <v>0</v>
      </c>
      <c r="AG5" s="206">
        <v>22.5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82.78</v>
      </c>
      <c r="L6" s="206">
        <v>34.42</v>
      </c>
      <c r="M6" s="206">
        <v>0</v>
      </c>
      <c r="N6" s="206">
        <v>28.37</v>
      </c>
      <c r="O6" s="206">
        <v>47.62</v>
      </c>
      <c r="P6" s="206">
        <v>57.54</v>
      </c>
      <c r="Q6" s="206">
        <v>2.68</v>
      </c>
      <c r="R6" s="206">
        <v>3.51</v>
      </c>
      <c r="S6" s="206">
        <v>3.24</v>
      </c>
      <c r="T6" s="206">
        <v>0</v>
      </c>
      <c r="U6" s="206">
        <v>264.19</v>
      </c>
      <c r="V6" s="206">
        <v>0</v>
      </c>
      <c r="W6" s="206">
        <v>4.7699999999999996</v>
      </c>
      <c r="X6" s="206">
        <v>9.67</v>
      </c>
      <c r="Y6" s="206">
        <v>0</v>
      </c>
      <c r="Z6" s="206">
        <v>30.65</v>
      </c>
      <c r="AA6" s="206">
        <v>0</v>
      </c>
      <c r="AB6" s="206">
        <v>0</v>
      </c>
      <c r="AC6" s="206">
        <v>24.51</v>
      </c>
      <c r="AD6" s="206">
        <v>0</v>
      </c>
      <c r="AE6" s="206">
        <v>0</v>
      </c>
      <c r="AF6" s="206">
        <v>0</v>
      </c>
      <c r="AG6" s="206">
        <v>22.5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82.77</v>
      </c>
      <c r="L7" s="206">
        <v>34.42</v>
      </c>
      <c r="M7" s="206">
        <v>0</v>
      </c>
      <c r="N7" s="206">
        <v>28.37</v>
      </c>
      <c r="O7" s="206">
        <v>47.62</v>
      </c>
      <c r="P7" s="206">
        <v>57.54</v>
      </c>
      <c r="Q7" s="206">
        <v>2.68</v>
      </c>
      <c r="R7" s="206">
        <v>3.88</v>
      </c>
      <c r="S7" s="206">
        <v>3.24</v>
      </c>
      <c r="T7" s="206">
        <v>0</v>
      </c>
      <c r="U7" s="206">
        <v>264.19</v>
      </c>
      <c r="V7" s="206">
        <v>0</v>
      </c>
      <c r="W7" s="206">
        <v>4.7699999999999996</v>
      </c>
      <c r="X7" s="206">
        <v>9.67</v>
      </c>
      <c r="Y7" s="206">
        <v>0</v>
      </c>
      <c r="Z7" s="206">
        <v>30.65</v>
      </c>
      <c r="AA7" s="206">
        <v>0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22.5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82.78</v>
      </c>
      <c r="L8" s="206">
        <v>34.42</v>
      </c>
      <c r="M8" s="206">
        <v>0</v>
      </c>
      <c r="N8" s="206">
        <v>28.37</v>
      </c>
      <c r="O8" s="206">
        <v>47.62</v>
      </c>
      <c r="P8" s="206">
        <v>57.54</v>
      </c>
      <c r="Q8" s="206">
        <v>2.68</v>
      </c>
      <c r="R8" s="206">
        <v>3.88</v>
      </c>
      <c r="S8" s="206">
        <v>3.24</v>
      </c>
      <c r="T8" s="206">
        <v>0</v>
      </c>
      <c r="U8" s="206">
        <v>264.19</v>
      </c>
      <c r="V8" s="206">
        <v>0</v>
      </c>
      <c r="W8" s="206">
        <v>4.7699999999999996</v>
      </c>
      <c r="X8" s="206">
        <v>9.67</v>
      </c>
      <c r="Y8" s="206">
        <v>0</v>
      </c>
      <c r="Z8" s="206">
        <v>30.65</v>
      </c>
      <c r="AA8" s="206">
        <v>0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22.5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82.77</v>
      </c>
      <c r="L9" s="206">
        <v>34.42</v>
      </c>
      <c r="M9" s="206">
        <v>0</v>
      </c>
      <c r="N9" s="206">
        <v>28.37</v>
      </c>
      <c r="O9" s="206">
        <v>47.62</v>
      </c>
      <c r="P9" s="206">
        <v>57.54</v>
      </c>
      <c r="Q9" s="206">
        <v>2.84</v>
      </c>
      <c r="R9" s="206">
        <v>3.88</v>
      </c>
      <c r="S9" s="206">
        <v>3.24</v>
      </c>
      <c r="T9" s="206">
        <v>0</v>
      </c>
      <c r="U9" s="206">
        <v>264.19</v>
      </c>
      <c r="V9" s="206">
        <v>0</v>
      </c>
      <c r="W9" s="206">
        <v>4.7699999999999996</v>
      </c>
      <c r="X9" s="206">
        <v>9.67</v>
      </c>
      <c r="Y9" s="206">
        <v>0</v>
      </c>
      <c r="Z9" s="206">
        <v>30.65</v>
      </c>
      <c r="AA9" s="206">
        <v>0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22.5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82.78</v>
      </c>
      <c r="L10" s="206">
        <v>34.42</v>
      </c>
      <c r="M10" s="206">
        <v>0</v>
      </c>
      <c r="N10" s="206">
        <v>28.37</v>
      </c>
      <c r="O10" s="206">
        <v>47.62</v>
      </c>
      <c r="P10" s="206">
        <v>57.54</v>
      </c>
      <c r="Q10" s="206">
        <v>2.84</v>
      </c>
      <c r="R10" s="206">
        <v>3.88</v>
      </c>
      <c r="S10" s="206">
        <v>3.24</v>
      </c>
      <c r="T10" s="206">
        <v>0</v>
      </c>
      <c r="U10" s="206">
        <v>264.19</v>
      </c>
      <c r="V10" s="206">
        <v>0</v>
      </c>
      <c r="W10" s="206">
        <v>4.7699999999999996</v>
      </c>
      <c r="X10" s="206">
        <v>9.67</v>
      </c>
      <c r="Y10" s="206">
        <v>0</v>
      </c>
      <c r="Z10" s="206">
        <v>30.65</v>
      </c>
      <c r="AA10" s="206">
        <v>0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22.5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82.77</v>
      </c>
      <c r="L11" s="206">
        <v>34.42</v>
      </c>
      <c r="M11" s="206">
        <v>0</v>
      </c>
      <c r="N11" s="206">
        <v>28.37</v>
      </c>
      <c r="O11" s="206">
        <v>47.62</v>
      </c>
      <c r="P11" s="206">
        <v>57.54</v>
      </c>
      <c r="Q11" s="206">
        <v>2.84</v>
      </c>
      <c r="R11" s="206">
        <v>3.59</v>
      </c>
      <c r="S11" s="206">
        <v>3.13</v>
      </c>
      <c r="T11" s="206">
        <v>0</v>
      </c>
      <c r="U11" s="206">
        <v>264.19</v>
      </c>
      <c r="V11" s="206">
        <v>0</v>
      </c>
      <c r="W11" s="206">
        <v>4.7699999999999996</v>
      </c>
      <c r="X11" s="206">
        <v>9.67</v>
      </c>
      <c r="Y11" s="206">
        <v>0</v>
      </c>
      <c r="Z11" s="206">
        <v>30.65</v>
      </c>
      <c r="AA11" s="206">
        <v>0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22.5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82.78</v>
      </c>
      <c r="L12" s="206">
        <v>34.42</v>
      </c>
      <c r="M12" s="206">
        <v>0</v>
      </c>
      <c r="N12" s="206">
        <v>28.37</v>
      </c>
      <c r="O12" s="206">
        <v>47.62</v>
      </c>
      <c r="P12" s="206">
        <v>57.54</v>
      </c>
      <c r="Q12" s="206">
        <v>2.84</v>
      </c>
      <c r="R12" s="206">
        <v>3.59</v>
      </c>
      <c r="S12" s="206">
        <v>3.13</v>
      </c>
      <c r="T12" s="206">
        <v>0</v>
      </c>
      <c r="U12" s="206">
        <v>264.19</v>
      </c>
      <c r="V12" s="206">
        <v>0</v>
      </c>
      <c r="W12" s="206">
        <v>4.7699999999999996</v>
      </c>
      <c r="X12" s="206">
        <v>9.67</v>
      </c>
      <c r="Y12" s="206">
        <v>0</v>
      </c>
      <c r="Z12" s="206">
        <v>30.65</v>
      </c>
      <c r="AA12" s="206">
        <v>0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22.5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82.77</v>
      </c>
      <c r="L13" s="206">
        <v>34.42</v>
      </c>
      <c r="M13" s="206">
        <v>0</v>
      </c>
      <c r="N13" s="206">
        <v>28.37</v>
      </c>
      <c r="O13" s="206">
        <v>47.62</v>
      </c>
      <c r="P13" s="206">
        <v>57.54</v>
      </c>
      <c r="Q13" s="206">
        <v>2.84</v>
      </c>
      <c r="R13" s="206">
        <v>3.36</v>
      </c>
      <c r="S13" s="206">
        <v>3.23</v>
      </c>
      <c r="T13" s="206">
        <v>0</v>
      </c>
      <c r="U13" s="206">
        <v>264.19</v>
      </c>
      <c r="V13" s="206">
        <v>0</v>
      </c>
      <c r="W13" s="206">
        <v>4.7699999999999996</v>
      </c>
      <c r="X13" s="206">
        <v>9.67</v>
      </c>
      <c r="Y13" s="206">
        <v>0</v>
      </c>
      <c r="Z13" s="206">
        <v>30.65</v>
      </c>
      <c r="AA13" s="206">
        <v>0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22.5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82.78</v>
      </c>
      <c r="L14" s="206">
        <v>34.42</v>
      </c>
      <c r="M14" s="206">
        <v>0</v>
      </c>
      <c r="N14" s="206">
        <v>28.37</v>
      </c>
      <c r="O14" s="206">
        <v>47.62</v>
      </c>
      <c r="P14" s="206">
        <v>57.54</v>
      </c>
      <c r="Q14" s="206">
        <v>2.84</v>
      </c>
      <c r="R14" s="206">
        <v>3.36</v>
      </c>
      <c r="S14" s="206">
        <v>3.23</v>
      </c>
      <c r="T14" s="206">
        <v>0</v>
      </c>
      <c r="U14" s="206">
        <v>264.19</v>
      </c>
      <c r="V14" s="206">
        <v>0</v>
      </c>
      <c r="W14" s="206">
        <v>4.7699999999999996</v>
      </c>
      <c r="X14" s="206">
        <v>9.67</v>
      </c>
      <c r="Y14" s="206">
        <v>0</v>
      </c>
      <c r="Z14" s="206">
        <v>30.65</v>
      </c>
      <c r="AA14" s="206">
        <v>0</v>
      </c>
      <c r="AB14" s="206">
        <v>0</v>
      </c>
      <c r="AC14" s="206">
        <v>20.67</v>
      </c>
      <c r="AD14" s="206">
        <v>0</v>
      </c>
      <c r="AE14" s="206">
        <v>0</v>
      </c>
      <c r="AF14" s="206">
        <v>0</v>
      </c>
      <c r="AG14" s="206">
        <v>21.96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82.77</v>
      </c>
      <c r="L15" s="206">
        <v>34.42</v>
      </c>
      <c r="M15" s="206">
        <v>0</v>
      </c>
      <c r="N15" s="206">
        <v>28.37</v>
      </c>
      <c r="O15" s="206">
        <v>47.62</v>
      </c>
      <c r="P15" s="206">
        <v>57.54</v>
      </c>
      <c r="Q15" s="206">
        <v>2.84</v>
      </c>
      <c r="R15" s="206">
        <v>3.36</v>
      </c>
      <c r="S15" s="206">
        <v>3.32</v>
      </c>
      <c r="T15" s="206">
        <v>0</v>
      </c>
      <c r="U15" s="206">
        <v>264.19</v>
      </c>
      <c r="V15" s="206">
        <v>0</v>
      </c>
      <c r="W15" s="206">
        <v>4.7699999999999996</v>
      </c>
      <c r="X15" s="206">
        <v>9.67</v>
      </c>
      <c r="Y15" s="206">
        <v>0</v>
      </c>
      <c r="Z15" s="206">
        <v>30.65</v>
      </c>
      <c r="AA15" s="206">
        <v>0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21.96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82.78</v>
      </c>
      <c r="L16" s="206">
        <v>34.42</v>
      </c>
      <c r="M16" s="206">
        <v>0</v>
      </c>
      <c r="N16" s="206">
        <v>28.37</v>
      </c>
      <c r="O16" s="206">
        <v>47.62</v>
      </c>
      <c r="P16" s="206">
        <v>57.54</v>
      </c>
      <c r="Q16" s="206">
        <v>2.84</v>
      </c>
      <c r="R16" s="206">
        <v>3.36</v>
      </c>
      <c r="S16" s="206">
        <v>3.32</v>
      </c>
      <c r="T16" s="206">
        <v>0</v>
      </c>
      <c r="U16" s="206">
        <v>264.19</v>
      </c>
      <c r="V16" s="206">
        <v>0</v>
      </c>
      <c r="W16" s="206">
        <v>4.7699999999999996</v>
      </c>
      <c r="X16" s="206">
        <v>9.67</v>
      </c>
      <c r="Y16" s="206">
        <v>0</v>
      </c>
      <c r="Z16" s="206">
        <v>30.65</v>
      </c>
      <c r="AA16" s="206">
        <v>0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21.96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82.77</v>
      </c>
      <c r="L17" s="206">
        <v>34.42</v>
      </c>
      <c r="M17" s="206">
        <v>0</v>
      </c>
      <c r="N17" s="206">
        <v>28.37</v>
      </c>
      <c r="O17" s="206">
        <v>47.62</v>
      </c>
      <c r="P17" s="206">
        <v>57.54</v>
      </c>
      <c r="Q17" s="206">
        <v>2.84</v>
      </c>
      <c r="R17" s="206">
        <v>3.36</v>
      </c>
      <c r="S17" s="206">
        <v>3.24</v>
      </c>
      <c r="T17" s="206">
        <v>0</v>
      </c>
      <c r="U17" s="206">
        <v>264.19</v>
      </c>
      <c r="V17" s="206">
        <v>0</v>
      </c>
      <c r="W17" s="206">
        <v>4.7699999999999996</v>
      </c>
      <c r="X17" s="206">
        <v>9.67</v>
      </c>
      <c r="Y17" s="206">
        <v>0</v>
      </c>
      <c r="Z17" s="206">
        <v>30.65</v>
      </c>
      <c r="AA17" s="206">
        <v>0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21.96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82.78</v>
      </c>
      <c r="L18" s="206">
        <v>34.42</v>
      </c>
      <c r="M18" s="206">
        <v>0</v>
      </c>
      <c r="N18" s="206">
        <v>28.37</v>
      </c>
      <c r="O18" s="206">
        <v>47.62</v>
      </c>
      <c r="P18" s="206">
        <v>57.54</v>
      </c>
      <c r="Q18" s="206">
        <v>2.84</v>
      </c>
      <c r="R18" s="206">
        <v>3.36</v>
      </c>
      <c r="S18" s="206">
        <v>3.24</v>
      </c>
      <c r="T18" s="206">
        <v>0</v>
      </c>
      <c r="U18" s="206">
        <v>264.19</v>
      </c>
      <c r="V18" s="206">
        <v>0</v>
      </c>
      <c r="W18" s="206">
        <v>4.7699999999999996</v>
      </c>
      <c r="X18" s="206">
        <v>9.67</v>
      </c>
      <c r="Y18" s="206">
        <v>0</v>
      </c>
      <c r="Z18" s="206">
        <v>30.65</v>
      </c>
      <c r="AA18" s="206">
        <v>0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21.96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81.2</v>
      </c>
      <c r="L19" s="206">
        <v>34.42</v>
      </c>
      <c r="M19" s="206">
        <v>0</v>
      </c>
      <c r="N19" s="206">
        <v>28.37</v>
      </c>
      <c r="O19" s="206">
        <v>47.62</v>
      </c>
      <c r="P19" s="206">
        <v>57.54</v>
      </c>
      <c r="Q19" s="206">
        <v>2.65</v>
      </c>
      <c r="R19" s="206">
        <v>3.51</v>
      </c>
      <c r="S19" s="206">
        <v>3.24</v>
      </c>
      <c r="T19" s="206">
        <v>0</v>
      </c>
      <c r="U19" s="206">
        <v>264.19</v>
      </c>
      <c r="V19" s="206">
        <v>0</v>
      </c>
      <c r="W19" s="206">
        <v>4.7699999999999996</v>
      </c>
      <c r="X19" s="206">
        <v>9.67</v>
      </c>
      <c r="Y19" s="206">
        <v>0</v>
      </c>
      <c r="Z19" s="206">
        <v>30.65</v>
      </c>
      <c r="AA19" s="206">
        <v>0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21.96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80.790000000000006</v>
      </c>
      <c r="L20" s="206">
        <v>34.42</v>
      </c>
      <c r="M20" s="206">
        <v>0</v>
      </c>
      <c r="N20" s="206">
        <v>28.37</v>
      </c>
      <c r="O20" s="206">
        <v>47.62</v>
      </c>
      <c r="P20" s="206">
        <v>57.54</v>
      </c>
      <c r="Q20" s="206">
        <v>2.65</v>
      </c>
      <c r="R20" s="206">
        <v>3.51</v>
      </c>
      <c r="S20" s="206">
        <v>3.24</v>
      </c>
      <c r="T20" s="206">
        <v>0</v>
      </c>
      <c r="U20" s="206">
        <v>264.19</v>
      </c>
      <c r="V20" s="206">
        <v>0</v>
      </c>
      <c r="W20" s="206">
        <v>4.7699999999999996</v>
      </c>
      <c r="X20" s="206">
        <v>9.67</v>
      </c>
      <c r="Y20" s="206">
        <v>0</v>
      </c>
      <c r="Z20" s="206">
        <v>30.65</v>
      </c>
      <c r="AA20" s="206">
        <v>0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21.96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78.790000000000006</v>
      </c>
      <c r="L21" s="206">
        <v>34.42</v>
      </c>
      <c r="M21" s="206">
        <v>0</v>
      </c>
      <c r="N21" s="206">
        <v>28.37</v>
      </c>
      <c r="O21" s="206">
        <v>47.62</v>
      </c>
      <c r="P21" s="206">
        <v>57.54</v>
      </c>
      <c r="Q21" s="206">
        <v>2.61</v>
      </c>
      <c r="R21" s="206">
        <v>3.51</v>
      </c>
      <c r="S21" s="206">
        <v>2.96</v>
      </c>
      <c r="T21" s="206">
        <v>0</v>
      </c>
      <c r="U21" s="206">
        <v>264.19</v>
      </c>
      <c r="V21" s="206">
        <v>0</v>
      </c>
      <c r="W21" s="206">
        <v>4.7699999999999996</v>
      </c>
      <c r="X21" s="206">
        <v>9.67</v>
      </c>
      <c r="Y21" s="206">
        <v>0</v>
      </c>
      <c r="Z21" s="206">
        <v>45.98</v>
      </c>
      <c r="AA21" s="206">
        <v>14.6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21.96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78.790000000000006</v>
      </c>
      <c r="L22" s="206">
        <v>34.42</v>
      </c>
      <c r="M22" s="206">
        <v>0</v>
      </c>
      <c r="N22" s="206">
        <v>28.37</v>
      </c>
      <c r="O22" s="206">
        <v>47.62</v>
      </c>
      <c r="P22" s="206">
        <v>57.54</v>
      </c>
      <c r="Q22" s="206">
        <v>2.61</v>
      </c>
      <c r="R22" s="206">
        <v>3.51</v>
      </c>
      <c r="S22" s="206">
        <v>2.96</v>
      </c>
      <c r="T22" s="206">
        <v>0</v>
      </c>
      <c r="U22" s="206">
        <v>264.19</v>
      </c>
      <c r="V22" s="206">
        <v>0</v>
      </c>
      <c r="W22" s="206">
        <v>4.7699999999999996</v>
      </c>
      <c r="X22" s="206">
        <v>9.67</v>
      </c>
      <c r="Y22" s="206">
        <v>0</v>
      </c>
      <c r="Z22" s="206">
        <v>49.81</v>
      </c>
      <c r="AA22" s="206">
        <v>14.6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21.96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78.790000000000006</v>
      </c>
      <c r="L23" s="206">
        <v>34.42</v>
      </c>
      <c r="M23" s="206">
        <v>0</v>
      </c>
      <c r="N23" s="206">
        <v>28.37</v>
      </c>
      <c r="O23" s="206">
        <v>47.62</v>
      </c>
      <c r="P23" s="206">
        <v>57.54</v>
      </c>
      <c r="Q23" s="206">
        <v>2.61</v>
      </c>
      <c r="R23" s="206">
        <v>6.18</v>
      </c>
      <c r="S23" s="206">
        <v>2.84</v>
      </c>
      <c r="T23" s="206">
        <v>0</v>
      </c>
      <c r="U23" s="206">
        <v>264.19</v>
      </c>
      <c r="V23" s="206">
        <v>0</v>
      </c>
      <c r="W23" s="206">
        <v>4.6500000000000004</v>
      </c>
      <c r="X23" s="206">
        <v>15.72</v>
      </c>
      <c r="Y23" s="206">
        <v>0</v>
      </c>
      <c r="Z23" s="206">
        <v>61.85</v>
      </c>
      <c r="AA23" s="206">
        <v>15.24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21.96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78.790000000000006</v>
      </c>
      <c r="L24" s="206">
        <v>34.42</v>
      </c>
      <c r="M24" s="206">
        <v>0</v>
      </c>
      <c r="N24" s="206">
        <v>28.37</v>
      </c>
      <c r="O24" s="206">
        <v>47.62</v>
      </c>
      <c r="P24" s="206">
        <v>57.54</v>
      </c>
      <c r="Q24" s="206">
        <v>2.61</v>
      </c>
      <c r="R24" s="206">
        <v>9.44</v>
      </c>
      <c r="S24" s="206">
        <v>2.84</v>
      </c>
      <c r="T24" s="206">
        <v>0</v>
      </c>
      <c r="U24" s="206">
        <v>264.19</v>
      </c>
      <c r="V24" s="206">
        <v>0</v>
      </c>
      <c r="W24" s="206">
        <v>10.79</v>
      </c>
      <c r="X24" s="206">
        <v>22.15</v>
      </c>
      <c r="Y24" s="206">
        <v>0</v>
      </c>
      <c r="Z24" s="206">
        <v>63.8</v>
      </c>
      <c r="AA24" s="206">
        <v>15.24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21.96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112.38</v>
      </c>
      <c r="L25" s="206">
        <v>34.42</v>
      </c>
      <c r="M25" s="206">
        <v>0</v>
      </c>
      <c r="N25" s="206">
        <v>28.37</v>
      </c>
      <c r="O25" s="206">
        <v>47.62</v>
      </c>
      <c r="P25" s="206">
        <v>57.54</v>
      </c>
      <c r="Q25" s="206">
        <v>1.92</v>
      </c>
      <c r="R25" s="206">
        <v>10.01</v>
      </c>
      <c r="S25" s="206">
        <v>2.84</v>
      </c>
      <c r="T25" s="206">
        <v>0</v>
      </c>
      <c r="U25" s="206">
        <v>264.19</v>
      </c>
      <c r="V25" s="206">
        <v>4.97</v>
      </c>
      <c r="W25" s="206">
        <v>10.34</v>
      </c>
      <c r="X25" s="206">
        <v>23.59</v>
      </c>
      <c r="Y25" s="206">
        <v>0</v>
      </c>
      <c r="Z25" s="206">
        <v>63.8</v>
      </c>
      <c r="AA25" s="206">
        <v>14.6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21.96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96.37</v>
      </c>
      <c r="L26" s="206">
        <v>34.42</v>
      </c>
      <c r="M26" s="206">
        <v>0</v>
      </c>
      <c r="N26" s="206">
        <v>28.37</v>
      </c>
      <c r="O26" s="206">
        <v>47.62</v>
      </c>
      <c r="P26" s="206">
        <v>57.54</v>
      </c>
      <c r="Q26" s="206">
        <v>1.92</v>
      </c>
      <c r="R26" s="206">
        <v>10.15</v>
      </c>
      <c r="S26" s="206">
        <v>2.84</v>
      </c>
      <c r="T26" s="206">
        <v>0</v>
      </c>
      <c r="U26" s="206">
        <v>264.19</v>
      </c>
      <c r="V26" s="206">
        <v>5.05</v>
      </c>
      <c r="W26" s="206">
        <v>10.34</v>
      </c>
      <c r="X26" s="206">
        <v>23.93</v>
      </c>
      <c r="Y26" s="206">
        <v>0</v>
      </c>
      <c r="Z26" s="206">
        <v>63.8</v>
      </c>
      <c r="AA26" s="206">
        <v>14.6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21.96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157.74</v>
      </c>
      <c r="L27" s="206">
        <v>35.94</v>
      </c>
      <c r="M27" s="206">
        <v>0</v>
      </c>
      <c r="N27" s="206">
        <v>28.37</v>
      </c>
      <c r="O27" s="206">
        <v>47.62</v>
      </c>
      <c r="P27" s="206">
        <v>57.54</v>
      </c>
      <c r="Q27" s="206">
        <v>4.6100000000000003</v>
      </c>
      <c r="R27" s="206">
        <v>10.6</v>
      </c>
      <c r="S27" s="206">
        <v>6.33</v>
      </c>
      <c r="T27" s="206">
        <v>0</v>
      </c>
      <c r="U27" s="206">
        <v>264.19</v>
      </c>
      <c r="V27" s="206">
        <v>5.05</v>
      </c>
      <c r="W27" s="206">
        <v>10.34</v>
      </c>
      <c r="X27" s="206">
        <v>23.93</v>
      </c>
      <c r="Y27" s="206">
        <v>0</v>
      </c>
      <c r="Z27" s="206">
        <v>63.8</v>
      </c>
      <c r="AA27" s="206">
        <v>14.6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21.96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35.94</v>
      </c>
      <c r="M28" s="206">
        <v>0</v>
      </c>
      <c r="N28" s="206">
        <v>28.37</v>
      </c>
      <c r="O28" s="206">
        <v>47.62</v>
      </c>
      <c r="P28" s="206">
        <v>57.54</v>
      </c>
      <c r="Q28" s="206">
        <v>5.25</v>
      </c>
      <c r="R28" s="206">
        <v>10.6</v>
      </c>
      <c r="S28" s="206">
        <v>6.33</v>
      </c>
      <c r="T28" s="206">
        <v>0</v>
      </c>
      <c r="U28" s="206">
        <v>264.19</v>
      </c>
      <c r="V28" s="206">
        <v>5.05</v>
      </c>
      <c r="W28" s="206">
        <v>10.34</v>
      </c>
      <c r="X28" s="206">
        <v>23.93</v>
      </c>
      <c r="Y28" s="206">
        <v>0</v>
      </c>
      <c r="Z28" s="206">
        <v>63.8</v>
      </c>
      <c r="AA28" s="206">
        <v>14.6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21.96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35.94</v>
      </c>
      <c r="M29" s="206">
        <v>0</v>
      </c>
      <c r="N29" s="206">
        <v>28.37</v>
      </c>
      <c r="O29" s="206">
        <v>47.62</v>
      </c>
      <c r="P29" s="206">
        <v>57.54</v>
      </c>
      <c r="Q29" s="206">
        <v>5.25</v>
      </c>
      <c r="R29" s="206">
        <v>10.6</v>
      </c>
      <c r="S29" s="206">
        <v>6.33</v>
      </c>
      <c r="T29" s="206">
        <v>0</v>
      </c>
      <c r="U29" s="206">
        <v>264.19</v>
      </c>
      <c r="V29" s="206">
        <v>5.05</v>
      </c>
      <c r="W29" s="206">
        <v>10.34</v>
      </c>
      <c r="X29" s="206">
        <v>23.93</v>
      </c>
      <c r="Y29" s="206">
        <v>0</v>
      </c>
      <c r="Z29" s="206">
        <v>63.8</v>
      </c>
      <c r="AA29" s="206">
        <v>14.6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21.96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35.94</v>
      </c>
      <c r="M30" s="206">
        <v>0</v>
      </c>
      <c r="N30" s="206">
        <v>28.37</v>
      </c>
      <c r="O30" s="206">
        <v>47.62</v>
      </c>
      <c r="P30" s="206">
        <v>57.54</v>
      </c>
      <c r="Q30" s="206">
        <v>5.25</v>
      </c>
      <c r="R30" s="206">
        <v>10.6</v>
      </c>
      <c r="S30" s="206">
        <v>6.33</v>
      </c>
      <c r="T30" s="206">
        <v>0</v>
      </c>
      <c r="U30" s="206">
        <v>264.19</v>
      </c>
      <c r="V30" s="206">
        <v>5.05</v>
      </c>
      <c r="W30" s="206">
        <v>10.34</v>
      </c>
      <c r="X30" s="206">
        <v>23.93</v>
      </c>
      <c r="Y30" s="206">
        <v>0</v>
      </c>
      <c r="Z30" s="206">
        <v>63.8</v>
      </c>
      <c r="AA30" s="206">
        <v>14.6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21.96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35.94</v>
      </c>
      <c r="M31" s="206">
        <v>0</v>
      </c>
      <c r="N31" s="206">
        <v>28.37</v>
      </c>
      <c r="O31" s="206">
        <v>47.62</v>
      </c>
      <c r="P31" s="206">
        <v>57.54</v>
      </c>
      <c r="Q31" s="206">
        <v>5.25</v>
      </c>
      <c r="R31" s="206">
        <v>10.6</v>
      </c>
      <c r="S31" s="206">
        <v>6.33</v>
      </c>
      <c r="T31" s="206">
        <v>0</v>
      </c>
      <c r="U31" s="206">
        <v>264.19</v>
      </c>
      <c r="V31" s="206">
        <v>5.05</v>
      </c>
      <c r="W31" s="206">
        <v>10.34</v>
      </c>
      <c r="X31" s="206">
        <v>23.93</v>
      </c>
      <c r="Y31" s="206">
        <v>0</v>
      </c>
      <c r="Z31" s="206">
        <v>63.8</v>
      </c>
      <c r="AA31" s="206">
        <v>14.6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21.96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5.95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35.94</v>
      </c>
      <c r="M32" s="206">
        <v>0</v>
      </c>
      <c r="N32" s="206">
        <v>28.37</v>
      </c>
      <c r="O32" s="206">
        <v>47.62</v>
      </c>
      <c r="P32" s="206">
        <v>57.54</v>
      </c>
      <c r="Q32" s="206">
        <v>5.25</v>
      </c>
      <c r="R32" s="206">
        <v>10.6</v>
      </c>
      <c r="S32" s="206">
        <v>6.33</v>
      </c>
      <c r="T32" s="206">
        <v>0</v>
      </c>
      <c r="U32" s="206">
        <v>264.19</v>
      </c>
      <c r="V32" s="206">
        <v>5.05</v>
      </c>
      <c r="W32" s="206">
        <v>10.34</v>
      </c>
      <c r="X32" s="206">
        <v>23.93</v>
      </c>
      <c r="Y32" s="206">
        <v>0</v>
      </c>
      <c r="Z32" s="206">
        <v>63.8</v>
      </c>
      <c r="AA32" s="206">
        <v>14.6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21.96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35.94</v>
      </c>
      <c r="M33" s="206">
        <v>0</v>
      </c>
      <c r="N33" s="206">
        <v>28.37</v>
      </c>
      <c r="O33" s="206">
        <v>47.62</v>
      </c>
      <c r="P33" s="206">
        <v>57.54</v>
      </c>
      <c r="Q33" s="206">
        <v>5.25</v>
      </c>
      <c r="R33" s="206">
        <v>10.6</v>
      </c>
      <c r="S33" s="206">
        <v>6.33</v>
      </c>
      <c r="T33" s="206">
        <v>0</v>
      </c>
      <c r="U33" s="206">
        <v>264.19</v>
      </c>
      <c r="V33" s="206">
        <v>5.05</v>
      </c>
      <c r="W33" s="206">
        <v>10.34</v>
      </c>
      <c r="X33" s="206">
        <v>23.93</v>
      </c>
      <c r="Y33" s="206">
        <v>0</v>
      </c>
      <c r="Z33" s="206">
        <v>63.8</v>
      </c>
      <c r="AA33" s="206">
        <v>14.6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21.96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18.05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35.94</v>
      </c>
      <c r="M34" s="206">
        <v>0</v>
      </c>
      <c r="N34" s="206">
        <v>28.37</v>
      </c>
      <c r="O34" s="206">
        <v>47.62</v>
      </c>
      <c r="P34" s="206">
        <v>57.54</v>
      </c>
      <c r="Q34" s="206">
        <v>5.25</v>
      </c>
      <c r="R34" s="206">
        <v>10.6</v>
      </c>
      <c r="S34" s="206">
        <v>6.33</v>
      </c>
      <c r="T34" s="206">
        <v>0</v>
      </c>
      <c r="U34" s="206">
        <v>264.19</v>
      </c>
      <c r="V34" s="206">
        <v>5.05</v>
      </c>
      <c r="W34" s="206">
        <v>10.34</v>
      </c>
      <c r="X34" s="206">
        <v>23.93</v>
      </c>
      <c r="Y34" s="206">
        <v>0</v>
      </c>
      <c r="Z34" s="206">
        <v>63.8</v>
      </c>
      <c r="AA34" s="206">
        <v>14.6</v>
      </c>
      <c r="AB34" s="206">
        <v>0</v>
      </c>
      <c r="AC34" s="206">
        <v>21.2</v>
      </c>
      <c r="AD34" s="206">
        <v>0</v>
      </c>
      <c r="AE34" s="206">
        <v>0</v>
      </c>
      <c r="AF34" s="206">
        <v>0</v>
      </c>
      <c r="AG34" s="206">
        <v>21.96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21.75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35.94</v>
      </c>
      <c r="M35" s="206">
        <v>0</v>
      </c>
      <c r="N35" s="206">
        <v>28.37</v>
      </c>
      <c r="O35" s="206">
        <v>47.62</v>
      </c>
      <c r="P35" s="206">
        <v>57.54</v>
      </c>
      <c r="Q35" s="206">
        <v>5.25</v>
      </c>
      <c r="R35" s="206">
        <v>10.6</v>
      </c>
      <c r="S35" s="206">
        <v>6.33</v>
      </c>
      <c r="T35" s="206">
        <v>0</v>
      </c>
      <c r="U35" s="206">
        <v>264.19</v>
      </c>
      <c r="V35" s="206">
        <v>5.05</v>
      </c>
      <c r="W35" s="206">
        <v>10.34</v>
      </c>
      <c r="X35" s="206">
        <v>23.93</v>
      </c>
      <c r="Y35" s="206">
        <v>0</v>
      </c>
      <c r="Z35" s="206">
        <v>63.8</v>
      </c>
      <c r="AA35" s="206">
        <v>14.6</v>
      </c>
      <c r="AB35" s="206">
        <v>0</v>
      </c>
      <c r="AC35" s="206">
        <v>21.2</v>
      </c>
      <c r="AD35" s="206">
        <v>0</v>
      </c>
      <c r="AE35" s="206">
        <v>0</v>
      </c>
      <c r="AF35" s="206">
        <v>0</v>
      </c>
      <c r="AG35" s="206">
        <v>21.96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35.94</v>
      </c>
      <c r="M36" s="206">
        <v>0</v>
      </c>
      <c r="N36" s="206">
        <v>28.37</v>
      </c>
      <c r="O36" s="206">
        <v>47.62</v>
      </c>
      <c r="P36" s="206">
        <v>57.54</v>
      </c>
      <c r="Q36" s="206">
        <v>5.25</v>
      </c>
      <c r="R36" s="206">
        <v>10.6</v>
      </c>
      <c r="S36" s="206">
        <v>6.33</v>
      </c>
      <c r="T36" s="206">
        <v>0</v>
      </c>
      <c r="U36" s="206">
        <v>264.19</v>
      </c>
      <c r="V36" s="206">
        <v>5.05</v>
      </c>
      <c r="W36" s="206">
        <v>10.34</v>
      </c>
      <c r="X36" s="206">
        <v>23.93</v>
      </c>
      <c r="Y36" s="206">
        <v>0</v>
      </c>
      <c r="Z36" s="206">
        <v>63.8</v>
      </c>
      <c r="AA36" s="206">
        <v>14.6</v>
      </c>
      <c r="AB36" s="206">
        <v>0</v>
      </c>
      <c r="AC36" s="206">
        <v>21.2</v>
      </c>
      <c r="AD36" s="206">
        <v>0</v>
      </c>
      <c r="AE36" s="206">
        <v>0</v>
      </c>
      <c r="AF36" s="206">
        <v>0</v>
      </c>
      <c r="AG36" s="206">
        <v>21.96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34.71</v>
      </c>
      <c r="M37" s="206">
        <v>0</v>
      </c>
      <c r="N37" s="206">
        <v>28.37</v>
      </c>
      <c r="O37" s="206">
        <v>47.62</v>
      </c>
      <c r="P37" s="206">
        <v>57.54</v>
      </c>
      <c r="Q37" s="206">
        <v>5.25</v>
      </c>
      <c r="R37" s="206">
        <v>10.6</v>
      </c>
      <c r="S37" s="206">
        <v>6.33</v>
      </c>
      <c r="T37" s="206">
        <v>0</v>
      </c>
      <c r="U37" s="206">
        <v>264.19</v>
      </c>
      <c r="V37" s="206">
        <v>5.05</v>
      </c>
      <c r="W37" s="206">
        <v>10.34</v>
      </c>
      <c r="X37" s="206">
        <v>23.93</v>
      </c>
      <c r="Y37" s="206">
        <v>0</v>
      </c>
      <c r="Z37" s="206">
        <v>63.8</v>
      </c>
      <c r="AA37" s="206">
        <v>14.6</v>
      </c>
      <c r="AB37" s="206">
        <v>0</v>
      </c>
      <c r="AC37" s="206">
        <v>19.66</v>
      </c>
      <c r="AD37" s="206">
        <v>0</v>
      </c>
      <c r="AE37" s="206">
        <v>0</v>
      </c>
      <c r="AF37" s="206">
        <v>0</v>
      </c>
      <c r="AG37" s="206">
        <v>21.96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34.71</v>
      </c>
      <c r="M38" s="206">
        <v>0</v>
      </c>
      <c r="N38" s="206">
        <v>28.37</v>
      </c>
      <c r="O38" s="206">
        <v>47.62</v>
      </c>
      <c r="P38" s="206">
        <v>57.54</v>
      </c>
      <c r="Q38" s="206">
        <v>5.25</v>
      </c>
      <c r="R38" s="206">
        <v>10.6</v>
      </c>
      <c r="S38" s="206">
        <v>6.33</v>
      </c>
      <c r="T38" s="206">
        <v>0</v>
      </c>
      <c r="U38" s="206">
        <v>264.19</v>
      </c>
      <c r="V38" s="206">
        <v>5.05</v>
      </c>
      <c r="W38" s="206">
        <v>10.34</v>
      </c>
      <c r="X38" s="206">
        <v>23.93</v>
      </c>
      <c r="Y38" s="206">
        <v>0</v>
      </c>
      <c r="Z38" s="206">
        <v>63.8</v>
      </c>
      <c r="AA38" s="206">
        <v>14.6</v>
      </c>
      <c r="AB38" s="206">
        <v>0</v>
      </c>
      <c r="AC38" s="206">
        <v>19.170000000000002</v>
      </c>
      <c r="AD38" s="206">
        <v>0</v>
      </c>
      <c r="AE38" s="206">
        <v>0</v>
      </c>
      <c r="AF38" s="206">
        <v>0</v>
      </c>
      <c r="AG38" s="206">
        <v>21.96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34.71</v>
      </c>
      <c r="M39" s="206">
        <v>0</v>
      </c>
      <c r="N39" s="206">
        <v>28.37</v>
      </c>
      <c r="O39" s="206">
        <v>47.62</v>
      </c>
      <c r="P39" s="206">
        <v>57.54</v>
      </c>
      <c r="Q39" s="206">
        <v>5.25</v>
      </c>
      <c r="R39" s="206">
        <v>10.6</v>
      </c>
      <c r="S39" s="206">
        <v>6.33</v>
      </c>
      <c r="T39" s="206">
        <v>0</v>
      </c>
      <c r="U39" s="206">
        <v>264.19</v>
      </c>
      <c r="V39" s="206">
        <v>5.05</v>
      </c>
      <c r="W39" s="206">
        <v>10.34</v>
      </c>
      <c r="X39" s="206">
        <v>23.93</v>
      </c>
      <c r="Y39" s="206">
        <v>0</v>
      </c>
      <c r="Z39" s="206">
        <v>63.8</v>
      </c>
      <c r="AA39" s="206">
        <v>14.6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21.96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34.71</v>
      </c>
      <c r="M40" s="206">
        <v>0</v>
      </c>
      <c r="N40" s="206">
        <v>28.37</v>
      </c>
      <c r="O40" s="206">
        <v>47.62</v>
      </c>
      <c r="P40" s="206">
        <v>57.54</v>
      </c>
      <c r="Q40" s="206">
        <v>5.25</v>
      </c>
      <c r="R40" s="206">
        <v>10.6</v>
      </c>
      <c r="S40" s="206">
        <v>6.33</v>
      </c>
      <c r="T40" s="206">
        <v>0</v>
      </c>
      <c r="U40" s="206">
        <v>264.19</v>
      </c>
      <c r="V40" s="206">
        <v>5.05</v>
      </c>
      <c r="W40" s="206">
        <v>10.34</v>
      </c>
      <c r="X40" s="206">
        <v>23.93</v>
      </c>
      <c r="Y40" s="206">
        <v>0</v>
      </c>
      <c r="Z40" s="206">
        <v>63.8</v>
      </c>
      <c r="AA40" s="206">
        <v>14.6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21.96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157.74</v>
      </c>
      <c r="L41" s="206">
        <v>34.71</v>
      </c>
      <c r="M41" s="206">
        <v>0</v>
      </c>
      <c r="N41" s="206">
        <v>28.37</v>
      </c>
      <c r="O41" s="206">
        <v>47.62</v>
      </c>
      <c r="P41" s="206">
        <v>57.54</v>
      </c>
      <c r="Q41" s="206">
        <v>5.25</v>
      </c>
      <c r="R41" s="206">
        <v>10.6</v>
      </c>
      <c r="S41" s="206">
        <v>6.33</v>
      </c>
      <c r="T41" s="206">
        <v>0</v>
      </c>
      <c r="U41" s="206">
        <v>264.19</v>
      </c>
      <c r="V41" s="206">
        <v>5.05</v>
      </c>
      <c r="W41" s="206">
        <v>10.34</v>
      </c>
      <c r="X41" s="206">
        <v>23.93</v>
      </c>
      <c r="Y41" s="206">
        <v>0</v>
      </c>
      <c r="Z41" s="206">
        <v>63.8</v>
      </c>
      <c r="AA41" s="206">
        <v>14.6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21.96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34.71</v>
      </c>
      <c r="M42" s="206">
        <v>0</v>
      </c>
      <c r="N42" s="206">
        <v>28.37</v>
      </c>
      <c r="O42" s="206">
        <v>47.62</v>
      </c>
      <c r="P42" s="206">
        <v>57.54</v>
      </c>
      <c r="Q42" s="206">
        <v>5.25</v>
      </c>
      <c r="R42" s="206">
        <v>10.6</v>
      </c>
      <c r="S42" s="206">
        <v>6.33</v>
      </c>
      <c r="T42" s="206">
        <v>0</v>
      </c>
      <c r="U42" s="206">
        <v>264.19</v>
      </c>
      <c r="V42" s="206">
        <v>5.05</v>
      </c>
      <c r="W42" s="206">
        <v>10.34</v>
      </c>
      <c r="X42" s="206">
        <v>23.93</v>
      </c>
      <c r="Y42" s="206">
        <v>0</v>
      </c>
      <c r="Z42" s="206">
        <v>63.8</v>
      </c>
      <c r="AA42" s="206">
        <v>14.6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21.96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157.74</v>
      </c>
      <c r="L43" s="206">
        <v>34.71</v>
      </c>
      <c r="M43" s="206">
        <v>0</v>
      </c>
      <c r="N43" s="206">
        <v>28.37</v>
      </c>
      <c r="O43" s="206">
        <v>47.62</v>
      </c>
      <c r="P43" s="206">
        <v>57.54</v>
      </c>
      <c r="Q43" s="206">
        <v>5.25</v>
      </c>
      <c r="R43" s="206">
        <v>10.6</v>
      </c>
      <c r="S43" s="206">
        <v>6.33</v>
      </c>
      <c r="T43" s="206">
        <v>0</v>
      </c>
      <c r="U43" s="206">
        <v>264.19</v>
      </c>
      <c r="V43" s="206">
        <v>5.05</v>
      </c>
      <c r="W43" s="206">
        <v>10.34</v>
      </c>
      <c r="X43" s="206">
        <v>23.93</v>
      </c>
      <c r="Y43" s="206">
        <v>0</v>
      </c>
      <c r="Z43" s="206">
        <v>63.8</v>
      </c>
      <c r="AA43" s="206">
        <v>14.6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21.96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34.71</v>
      </c>
      <c r="M44" s="206">
        <v>0</v>
      </c>
      <c r="N44" s="206">
        <v>28.37</v>
      </c>
      <c r="O44" s="206">
        <v>47.62</v>
      </c>
      <c r="P44" s="206">
        <v>57.54</v>
      </c>
      <c r="Q44" s="206">
        <v>5.25</v>
      </c>
      <c r="R44" s="206">
        <v>10.6</v>
      </c>
      <c r="S44" s="206">
        <v>6.33</v>
      </c>
      <c r="T44" s="206">
        <v>0</v>
      </c>
      <c r="U44" s="206">
        <v>264.19</v>
      </c>
      <c r="V44" s="206">
        <v>5.05</v>
      </c>
      <c r="W44" s="206">
        <v>10.34</v>
      </c>
      <c r="X44" s="206">
        <v>23.93</v>
      </c>
      <c r="Y44" s="206">
        <v>0</v>
      </c>
      <c r="Z44" s="206">
        <v>63.8</v>
      </c>
      <c r="AA44" s="206">
        <v>14.6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21.96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34.71</v>
      </c>
      <c r="M45" s="206">
        <v>0</v>
      </c>
      <c r="N45" s="206">
        <v>28.37</v>
      </c>
      <c r="O45" s="206">
        <v>47.62</v>
      </c>
      <c r="P45" s="206">
        <v>57.54</v>
      </c>
      <c r="Q45" s="206">
        <v>5.25</v>
      </c>
      <c r="R45" s="206">
        <v>10.6</v>
      </c>
      <c r="S45" s="206">
        <v>6.33</v>
      </c>
      <c r="T45" s="206">
        <v>0</v>
      </c>
      <c r="U45" s="206">
        <v>264.19</v>
      </c>
      <c r="V45" s="206">
        <v>5.05</v>
      </c>
      <c r="W45" s="206">
        <v>10.34</v>
      </c>
      <c r="X45" s="206">
        <v>23.93</v>
      </c>
      <c r="Y45" s="206">
        <v>0</v>
      </c>
      <c r="Z45" s="206">
        <v>63.8</v>
      </c>
      <c r="AA45" s="206">
        <v>14.6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21.96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34.71</v>
      </c>
      <c r="M46" s="206">
        <v>0</v>
      </c>
      <c r="N46" s="206">
        <v>28.37</v>
      </c>
      <c r="O46" s="206">
        <v>47.62</v>
      </c>
      <c r="P46" s="206">
        <v>57.54</v>
      </c>
      <c r="Q46" s="206">
        <v>5.25</v>
      </c>
      <c r="R46" s="206">
        <v>10.6</v>
      </c>
      <c r="S46" s="206">
        <v>6.33</v>
      </c>
      <c r="T46" s="206">
        <v>0</v>
      </c>
      <c r="U46" s="206">
        <v>264.19</v>
      </c>
      <c r="V46" s="206">
        <v>5.05</v>
      </c>
      <c r="W46" s="206">
        <v>10.34</v>
      </c>
      <c r="X46" s="206">
        <v>23.93</v>
      </c>
      <c r="Y46" s="206">
        <v>0</v>
      </c>
      <c r="Z46" s="206">
        <v>63.8</v>
      </c>
      <c r="AA46" s="206">
        <v>14.6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21.96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34.71</v>
      </c>
      <c r="M47" s="206">
        <v>0</v>
      </c>
      <c r="N47" s="206">
        <v>28.37</v>
      </c>
      <c r="O47" s="206">
        <v>47.62</v>
      </c>
      <c r="P47" s="206">
        <v>57.54</v>
      </c>
      <c r="Q47" s="206">
        <v>5.25</v>
      </c>
      <c r="R47" s="206">
        <v>10.6</v>
      </c>
      <c r="S47" s="206">
        <v>6.33</v>
      </c>
      <c r="T47" s="206">
        <v>0</v>
      </c>
      <c r="U47" s="206">
        <v>264.19</v>
      </c>
      <c r="V47" s="206">
        <v>5.05</v>
      </c>
      <c r="W47" s="206">
        <v>10.34</v>
      </c>
      <c r="X47" s="206">
        <v>23.93</v>
      </c>
      <c r="Y47" s="206">
        <v>0</v>
      </c>
      <c r="Z47" s="206">
        <v>63.8</v>
      </c>
      <c r="AA47" s="206">
        <v>14.6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21.96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34.71</v>
      </c>
      <c r="M48" s="206">
        <v>0</v>
      </c>
      <c r="N48" s="206">
        <v>28.37</v>
      </c>
      <c r="O48" s="206">
        <v>47.62</v>
      </c>
      <c r="P48" s="206">
        <v>57.54</v>
      </c>
      <c r="Q48" s="206">
        <v>5.25</v>
      </c>
      <c r="R48" s="206">
        <v>10.6</v>
      </c>
      <c r="S48" s="206">
        <v>6.33</v>
      </c>
      <c r="T48" s="206">
        <v>0</v>
      </c>
      <c r="U48" s="206">
        <v>264.19</v>
      </c>
      <c r="V48" s="206">
        <v>5.05</v>
      </c>
      <c r="W48" s="206">
        <v>10.34</v>
      </c>
      <c r="X48" s="206">
        <v>23.93</v>
      </c>
      <c r="Y48" s="206">
        <v>0</v>
      </c>
      <c r="Z48" s="206">
        <v>63.8</v>
      </c>
      <c r="AA48" s="206">
        <v>14.6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21.96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34.71</v>
      </c>
      <c r="M49" s="206">
        <v>0</v>
      </c>
      <c r="N49" s="206">
        <v>28.37</v>
      </c>
      <c r="O49" s="206">
        <v>47.62</v>
      </c>
      <c r="P49" s="206">
        <v>57.54</v>
      </c>
      <c r="Q49" s="206">
        <v>5.25</v>
      </c>
      <c r="R49" s="206">
        <v>10.6</v>
      </c>
      <c r="S49" s="206">
        <v>6.33</v>
      </c>
      <c r="T49" s="206">
        <v>0</v>
      </c>
      <c r="U49" s="206">
        <v>264.19</v>
      </c>
      <c r="V49" s="206">
        <v>5.05</v>
      </c>
      <c r="W49" s="206">
        <v>10.33</v>
      </c>
      <c r="X49" s="206">
        <v>23.93</v>
      </c>
      <c r="Y49" s="206">
        <v>0</v>
      </c>
      <c r="Z49" s="206">
        <v>63.8</v>
      </c>
      <c r="AA49" s="206">
        <v>14.6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21.96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34.71</v>
      </c>
      <c r="M50" s="206">
        <v>0</v>
      </c>
      <c r="N50" s="206">
        <v>28.37</v>
      </c>
      <c r="O50" s="206">
        <v>47.62</v>
      </c>
      <c r="P50" s="206">
        <v>57.54</v>
      </c>
      <c r="Q50" s="206">
        <v>5.25</v>
      </c>
      <c r="R50" s="206">
        <v>10.6</v>
      </c>
      <c r="S50" s="206">
        <v>6.33</v>
      </c>
      <c r="T50" s="206">
        <v>0</v>
      </c>
      <c r="U50" s="206">
        <v>264.19</v>
      </c>
      <c r="V50" s="206">
        <v>5.05</v>
      </c>
      <c r="W50" s="206">
        <v>10.33</v>
      </c>
      <c r="X50" s="206">
        <v>23.93</v>
      </c>
      <c r="Y50" s="206">
        <v>0</v>
      </c>
      <c r="Z50" s="206">
        <v>63.8</v>
      </c>
      <c r="AA50" s="206">
        <v>14.6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21.96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34.43</v>
      </c>
      <c r="M51" s="206">
        <v>0</v>
      </c>
      <c r="N51" s="206">
        <v>28.37</v>
      </c>
      <c r="O51" s="206">
        <v>47.62</v>
      </c>
      <c r="P51" s="206">
        <v>57.54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264.19</v>
      </c>
      <c r="V51" s="206">
        <v>5.05</v>
      </c>
      <c r="W51" s="206">
        <v>10.33</v>
      </c>
      <c r="X51" s="206">
        <v>23.93</v>
      </c>
      <c r="Y51" s="206">
        <v>0</v>
      </c>
      <c r="Z51" s="206">
        <v>63.8</v>
      </c>
      <c r="AA51" s="206">
        <v>14.6</v>
      </c>
      <c r="AB51" s="206">
        <v>0</v>
      </c>
      <c r="AC51" s="206">
        <v>15.17</v>
      </c>
      <c r="AD51" s="206">
        <v>0</v>
      </c>
      <c r="AE51" s="206">
        <v>0</v>
      </c>
      <c r="AF51" s="206">
        <v>0</v>
      </c>
      <c r="AG51" s="206">
        <v>21.96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34.43</v>
      </c>
      <c r="M52" s="206">
        <v>0</v>
      </c>
      <c r="N52" s="206">
        <v>28.37</v>
      </c>
      <c r="O52" s="206">
        <v>47.62</v>
      </c>
      <c r="P52" s="206">
        <v>57.54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264.19</v>
      </c>
      <c r="V52" s="206">
        <v>5.05</v>
      </c>
      <c r="W52" s="206">
        <v>10.33</v>
      </c>
      <c r="X52" s="206">
        <v>23.93</v>
      </c>
      <c r="Y52" s="206">
        <v>0</v>
      </c>
      <c r="Z52" s="206">
        <v>63.8</v>
      </c>
      <c r="AA52" s="206">
        <v>14.6</v>
      </c>
      <c r="AB52" s="206">
        <v>0</v>
      </c>
      <c r="AC52" s="206">
        <v>15.17</v>
      </c>
      <c r="AD52" s="206">
        <v>0</v>
      </c>
      <c r="AE52" s="206">
        <v>0</v>
      </c>
      <c r="AF52" s="206">
        <v>0</v>
      </c>
      <c r="AG52" s="206">
        <v>21.96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34.43</v>
      </c>
      <c r="M53" s="206">
        <v>0</v>
      </c>
      <c r="N53" s="206">
        <v>28.37</v>
      </c>
      <c r="O53" s="206">
        <v>47.62</v>
      </c>
      <c r="P53" s="206">
        <v>57.54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264.19</v>
      </c>
      <c r="V53" s="206">
        <v>5.05</v>
      </c>
      <c r="W53" s="206">
        <v>10.33</v>
      </c>
      <c r="X53" s="206">
        <v>23.93</v>
      </c>
      <c r="Y53" s="206">
        <v>0</v>
      </c>
      <c r="Z53" s="206">
        <v>63.8</v>
      </c>
      <c r="AA53" s="206">
        <v>14.6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22.5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34.43</v>
      </c>
      <c r="M54" s="206">
        <v>0</v>
      </c>
      <c r="N54" s="206">
        <v>28.37</v>
      </c>
      <c r="O54" s="206">
        <v>47.62</v>
      </c>
      <c r="P54" s="206">
        <v>57.54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264.19</v>
      </c>
      <c r="V54" s="206">
        <v>5.05</v>
      </c>
      <c r="W54" s="206">
        <v>10.33</v>
      </c>
      <c r="X54" s="206">
        <v>23.93</v>
      </c>
      <c r="Y54" s="206">
        <v>0</v>
      </c>
      <c r="Z54" s="206">
        <v>63.8</v>
      </c>
      <c r="AA54" s="206">
        <v>14.6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22.5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34.43</v>
      </c>
      <c r="M55" s="206">
        <v>0</v>
      </c>
      <c r="N55" s="206">
        <v>28.37</v>
      </c>
      <c r="O55" s="206">
        <v>47.62</v>
      </c>
      <c r="P55" s="206">
        <v>57.54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264.19</v>
      </c>
      <c r="V55" s="206">
        <v>5.05</v>
      </c>
      <c r="W55" s="206">
        <v>10.33</v>
      </c>
      <c r="X55" s="206">
        <v>23.93</v>
      </c>
      <c r="Y55" s="206">
        <v>0</v>
      </c>
      <c r="Z55" s="206">
        <v>63.8</v>
      </c>
      <c r="AA55" s="206">
        <v>14.6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22.5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34.43</v>
      </c>
      <c r="M56" s="206">
        <v>0</v>
      </c>
      <c r="N56" s="206">
        <v>28.37</v>
      </c>
      <c r="O56" s="206">
        <v>47.62</v>
      </c>
      <c r="P56" s="206">
        <v>57.54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264.19</v>
      </c>
      <c r="V56" s="206">
        <v>5.05</v>
      </c>
      <c r="W56" s="206">
        <v>10.33</v>
      </c>
      <c r="X56" s="206">
        <v>23.93</v>
      </c>
      <c r="Y56" s="206">
        <v>0</v>
      </c>
      <c r="Z56" s="206">
        <v>63.8</v>
      </c>
      <c r="AA56" s="206">
        <v>14.6</v>
      </c>
      <c r="AB56" s="206">
        <v>0</v>
      </c>
      <c r="AC56" s="206">
        <v>15.17</v>
      </c>
      <c r="AD56" s="206">
        <v>0</v>
      </c>
      <c r="AE56" s="206">
        <v>0</v>
      </c>
      <c r="AF56" s="206">
        <v>0</v>
      </c>
      <c r="AG56" s="206">
        <v>22.5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34.43</v>
      </c>
      <c r="M57" s="206">
        <v>0</v>
      </c>
      <c r="N57" s="206">
        <v>28.37</v>
      </c>
      <c r="O57" s="206">
        <v>47.62</v>
      </c>
      <c r="P57" s="206">
        <v>57.54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264.19</v>
      </c>
      <c r="V57" s="206">
        <v>5.05</v>
      </c>
      <c r="W57" s="206">
        <v>10.34</v>
      </c>
      <c r="X57" s="206">
        <v>23.93</v>
      </c>
      <c r="Y57" s="206">
        <v>0</v>
      </c>
      <c r="Z57" s="206">
        <v>63.8</v>
      </c>
      <c r="AA57" s="206">
        <v>14.6</v>
      </c>
      <c r="AB57" s="206">
        <v>0</v>
      </c>
      <c r="AC57" s="206">
        <v>15.17</v>
      </c>
      <c r="AD57" s="206">
        <v>0</v>
      </c>
      <c r="AE57" s="206">
        <v>0</v>
      </c>
      <c r="AF57" s="206">
        <v>0</v>
      </c>
      <c r="AG57" s="206">
        <v>22.5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34.43</v>
      </c>
      <c r="M58" s="206">
        <v>0</v>
      </c>
      <c r="N58" s="206">
        <v>28.37</v>
      </c>
      <c r="O58" s="206">
        <v>47.62</v>
      </c>
      <c r="P58" s="206">
        <v>57.54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264.19</v>
      </c>
      <c r="V58" s="206">
        <v>5.05</v>
      </c>
      <c r="W58" s="206">
        <v>10.34</v>
      </c>
      <c r="X58" s="206">
        <v>23.93</v>
      </c>
      <c r="Y58" s="206">
        <v>0</v>
      </c>
      <c r="Z58" s="206">
        <v>63.8</v>
      </c>
      <c r="AA58" s="206">
        <v>14.6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22.5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34.43</v>
      </c>
      <c r="M59" s="206">
        <v>0</v>
      </c>
      <c r="N59" s="206">
        <v>28.37</v>
      </c>
      <c r="O59" s="206">
        <v>47.62</v>
      </c>
      <c r="P59" s="206">
        <v>57.54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264.19</v>
      </c>
      <c r="V59" s="206">
        <v>5.05</v>
      </c>
      <c r="W59" s="206">
        <v>10.34</v>
      </c>
      <c r="X59" s="206">
        <v>23.93</v>
      </c>
      <c r="Y59" s="206">
        <v>0</v>
      </c>
      <c r="Z59" s="206">
        <v>63.8</v>
      </c>
      <c r="AA59" s="206">
        <v>14.6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22.5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34.43</v>
      </c>
      <c r="M60" s="206">
        <v>0</v>
      </c>
      <c r="N60" s="206">
        <v>28.37</v>
      </c>
      <c r="O60" s="206">
        <v>47.62</v>
      </c>
      <c r="P60" s="206">
        <v>57.54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264.19</v>
      </c>
      <c r="V60" s="206">
        <v>5.05</v>
      </c>
      <c r="W60" s="206">
        <v>10.34</v>
      </c>
      <c r="X60" s="206">
        <v>23.93</v>
      </c>
      <c r="Y60" s="206">
        <v>0</v>
      </c>
      <c r="Z60" s="206">
        <v>63.8</v>
      </c>
      <c r="AA60" s="206">
        <v>14.6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22.5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34.43</v>
      </c>
      <c r="M61" s="206">
        <v>0</v>
      </c>
      <c r="N61" s="206">
        <v>28.37</v>
      </c>
      <c r="O61" s="206">
        <v>47.62</v>
      </c>
      <c r="P61" s="206">
        <v>57.54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264.19</v>
      </c>
      <c r="V61" s="206">
        <v>5.05</v>
      </c>
      <c r="W61" s="206">
        <v>10.34</v>
      </c>
      <c r="X61" s="206">
        <v>23.93</v>
      </c>
      <c r="Y61" s="206">
        <v>0</v>
      </c>
      <c r="Z61" s="206">
        <v>63.8</v>
      </c>
      <c r="AA61" s="206">
        <v>14.6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22.5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34.43</v>
      </c>
      <c r="M62" s="206">
        <v>0</v>
      </c>
      <c r="N62" s="206">
        <v>28.37</v>
      </c>
      <c r="O62" s="206">
        <v>47.62</v>
      </c>
      <c r="P62" s="206">
        <v>57.54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264.19</v>
      </c>
      <c r="V62" s="206">
        <v>5.05</v>
      </c>
      <c r="W62" s="206">
        <v>10.34</v>
      </c>
      <c r="X62" s="206">
        <v>23.93</v>
      </c>
      <c r="Y62" s="206">
        <v>0</v>
      </c>
      <c r="Z62" s="206">
        <v>63.8</v>
      </c>
      <c r="AA62" s="206">
        <v>14.6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22.5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34.43</v>
      </c>
      <c r="M63" s="206">
        <v>0</v>
      </c>
      <c r="N63" s="206">
        <v>28.37</v>
      </c>
      <c r="O63" s="206">
        <v>47.62</v>
      </c>
      <c r="P63" s="206">
        <v>57.54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264.19</v>
      </c>
      <c r="V63" s="206">
        <v>5.05</v>
      </c>
      <c r="W63" s="206">
        <v>10.33</v>
      </c>
      <c r="X63" s="206">
        <v>23.93</v>
      </c>
      <c r="Y63" s="206">
        <v>0</v>
      </c>
      <c r="Z63" s="206">
        <v>63.8</v>
      </c>
      <c r="AA63" s="206">
        <v>14.6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34.43</v>
      </c>
      <c r="M64" s="206">
        <v>0</v>
      </c>
      <c r="N64" s="206">
        <v>28.37</v>
      </c>
      <c r="O64" s="206">
        <v>47.62</v>
      </c>
      <c r="P64" s="206">
        <v>57.54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264.19</v>
      </c>
      <c r="V64" s="206">
        <v>5.05</v>
      </c>
      <c r="W64" s="206">
        <v>10.33</v>
      </c>
      <c r="X64" s="206">
        <v>23.93</v>
      </c>
      <c r="Y64" s="206">
        <v>0</v>
      </c>
      <c r="Z64" s="206">
        <v>63.8</v>
      </c>
      <c r="AA64" s="206">
        <v>14.6</v>
      </c>
      <c r="AB64" s="206">
        <v>0</v>
      </c>
      <c r="AC64" s="206">
        <v>15.17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34.43</v>
      </c>
      <c r="M65" s="206">
        <v>0</v>
      </c>
      <c r="N65" s="206">
        <v>28.37</v>
      </c>
      <c r="O65" s="206">
        <v>47.62</v>
      </c>
      <c r="P65" s="206">
        <v>57.54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264.19</v>
      </c>
      <c r="V65" s="206">
        <v>5.05</v>
      </c>
      <c r="W65" s="206">
        <v>10.33</v>
      </c>
      <c r="X65" s="206">
        <v>23.93</v>
      </c>
      <c r="Y65" s="206">
        <v>0</v>
      </c>
      <c r="Z65" s="206">
        <v>63.8</v>
      </c>
      <c r="AA65" s="206">
        <v>14.6</v>
      </c>
      <c r="AB65" s="206">
        <v>0</v>
      </c>
      <c r="AC65" s="206">
        <v>14.78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34.43</v>
      </c>
      <c r="M66" s="206">
        <v>0</v>
      </c>
      <c r="N66" s="206">
        <v>28.37</v>
      </c>
      <c r="O66" s="206">
        <v>47.62</v>
      </c>
      <c r="P66" s="206">
        <v>57.54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264.19</v>
      </c>
      <c r="V66" s="206">
        <v>5.05</v>
      </c>
      <c r="W66" s="206">
        <v>10.33</v>
      </c>
      <c r="X66" s="206">
        <v>23.93</v>
      </c>
      <c r="Y66" s="206">
        <v>0</v>
      </c>
      <c r="Z66" s="206">
        <v>63.8</v>
      </c>
      <c r="AA66" s="206">
        <v>14.6</v>
      </c>
      <c r="AB66" s="206">
        <v>0</v>
      </c>
      <c r="AC66" s="206">
        <v>14.78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34.43</v>
      </c>
      <c r="M67" s="206">
        <v>0</v>
      </c>
      <c r="N67" s="206">
        <v>28.37</v>
      </c>
      <c r="O67" s="206">
        <v>47.62</v>
      </c>
      <c r="P67" s="206">
        <v>57.54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264.19</v>
      </c>
      <c r="V67" s="206">
        <v>5.05</v>
      </c>
      <c r="W67" s="206">
        <v>10.33</v>
      </c>
      <c r="X67" s="206">
        <v>23.93</v>
      </c>
      <c r="Y67" s="206">
        <v>0</v>
      </c>
      <c r="Z67" s="206">
        <v>63.8</v>
      </c>
      <c r="AA67" s="206">
        <v>14.6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34.43</v>
      </c>
      <c r="M68" s="206">
        <v>0</v>
      </c>
      <c r="N68" s="206">
        <v>28.37</v>
      </c>
      <c r="O68" s="206">
        <v>47.62</v>
      </c>
      <c r="P68" s="206">
        <v>57.54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264.19</v>
      </c>
      <c r="V68" s="206">
        <v>5.05</v>
      </c>
      <c r="W68" s="206">
        <v>10.33</v>
      </c>
      <c r="X68" s="206">
        <v>23.93</v>
      </c>
      <c r="Y68" s="206">
        <v>0</v>
      </c>
      <c r="Z68" s="206">
        <v>63.8</v>
      </c>
      <c r="AA68" s="206">
        <v>14.6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34.43</v>
      </c>
      <c r="M69" s="206">
        <v>0</v>
      </c>
      <c r="N69" s="206">
        <v>28.37</v>
      </c>
      <c r="O69" s="206">
        <v>47.62</v>
      </c>
      <c r="P69" s="206">
        <v>57.54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264.19</v>
      </c>
      <c r="V69" s="206">
        <v>5.05</v>
      </c>
      <c r="W69" s="206">
        <v>10.33</v>
      </c>
      <c r="X69" s="206">
        <v>23.93</v>
      </c>
      <c r="Y69" s="206">
        <v>0</v>
      </c>
      <c r="Z69" s="206">
        <v>63.8</v>
      </c>
      <c r="AA69" s="206">
        <v>14.6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18.170000000000002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34.43</v>
      </c>
      <c r="M70" s="206">
        <v>0</v>
      </c>
      <c r="N70" s="206">
        <v>28.37</v>
      </c>
      <c r="O70" s="206">
        <v>47.62</v>
      </c>
      <c r="P70" s="206">
        <v>57.54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264.19</v>
      </c>
      <c r="V70" s="206">
        <v>5.05</v>
      </c>
      <c r="W70" s="206">
        <v>10.33</v>
      </c>
      <c r="X70" s="206">
        <v>23.93</v>
      </c>
      <c r="Y70" s="206">
        <v>0</v>
      </c>
      <c r="Z70" s="206">
        <v>63.8</v>
      </c>
      <c r="AA70" s="206">
        <v>14.6</v>
      </c>
      <c r="AB70" s="206">
        <v>0</v>
      </c>
      <c r="AC70" s="206">
        <v>23.21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157.74</v>
      </c>
      <c r="L71" s="206">
        <v>34.43</v>
      </c>
      <c r="M71" s="206">
        <v>0</v>
      </c>
      <c r="N71" s="206">
        <v>28.37</v>
      </c>
      <c r="O71" s="206">
        <v>47.62</v>
      </c>
      <c r="P71" s="206">
        <v>57.54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264.19</v>
      </c>
      <c r="V71" s="206">
        <v>5.05</v>
      </c>
      <c r="W71" s="206">
        <v>10.33</v>
      </c>
      <c r="X71" s="206">
        <v>23.93</v>
      </c>
      <c r="Y71" s="206">
        <v>0</v>
      </c>
      <c r="Z71" s="206">
        <v>63.8</v>
      </c>
      <c r="AA71" s="206">
        <v>14.6</v>
      </c>
      <c r="AB71" s="206">
        <v>0</v>
      </c>
      <c r="AC71" s="206">
        <v>23.21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3.21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157.74</v>
      </c>
      <c r="L72" s="206">
        <v>34.43</v>
      </c>
      <c r="M72" s="206">
        <v>0</v>
      </c>
      <c r="N72" s="206">
        <v>28.37</v>
      </c>
      <c r="O72" s="206">
        <v>47.62</v>
      </c>
      <c r="P72" s="206">
        <v>57.54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264.19</v>
      </c>
      <c r="V72" s="206">
        <v>5.05</v>
      </c>
      <c r="W72" s="206">
        <v>10.33</v>
      </c>
      <c r="X72" s="206">
        <v>23.93</v>
      </c>
      <c r="Y72" s="206">
        <v>0</v>
      </c>
      <c r="Z72" s="206">
        <v>63.8</v>
      </c>
      <c r="AA72" s="206">
        <v>14.6</v>
      </c>
      <c r="AB72" s="206">
        <v>0</v>
      </c>
      <c r="AC72" s="206">
        <v>23.21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157.74</v>
      </c>
      <c r="L73" s="206">
        <v>34.43</v>
      </c>
      <c r="M73" s="206">
        <v>0</v>
      </c>
      <c r="N73" s="206">
        <v>28.37</v>
      </c>
      <c r="O73" s="206">
        <v>47.62</v>
      </c>
      <c r="P73" s="206">
        <v>57.54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264.19</v>
      </c>
      <c r="V73" s="206">
        <v>5.05</v>
      </c>
      <c r="W73" s="206">
        <v>10.35</v>
      </c>
      <c r="X73" s="206">
        <v>23.93</v>
      </c>
      <c r="Y73" s="206">
        <v>0</v>
      </c>
      <c r="Z73" s="206">
        <v>63.8</v>
      </c>
      <c r="AA73" s="206">
        <v>14.6</v>
      </c>
      <c r="AB73" s="206">
        <v>0</v>
      </c>
      <c r="AC73" s="206">
        <v>23.21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157.74</v>
      </c>
      <c r="L74" s="206">
        <v>34.43</v>
      </c>
      <c r="M74" s="206">
        <v>0</v>
      </c>
      <c r="N74" s="206">
        <v>28.37</v>
      </c>
      <c r="O74" s="206">
        <v>47.62</v>
      </c>
      <c r="P74" s="206">
        <v>57.54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264.19</v>
      </c>
      <c r="V74" s="206">
        <v>5.05</v>
      </c>
      <c r="W74" s="206">
        <v>10.35</v>
      </c>
      <c r="X74" s="206">
        <v>23.93</v>
      </c>
      <c r="Y74" s="206">
        <v>0</v>
      </c>
      <c r="Z74" s="206">
        <v>63.8</v>
      </c>
      <c r="AA74" s="206">
        <v>14.6</v>
      </c>
      <c r="AB74" s="206">
        <v>0</v>
      </c>
      <c r="AC74" s="206">
        <v>23.21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0.18</v>
      </c>
      <c r="G75" s="206">
        <v>0</v>
      </c>
      <c r="H75" s="206">
        <v>0</v>
      </c>
      <c r="I75" s="206">
        <v>0</v>
      </c>
      <c r="J75" s="206">
        <v>0</v>
      </c>
      <c r="K75" s="206">
        <v>157.74</v>
      </c>
      <c r="L75" s="206">
        <v>34.43</v>
      </c>
      <c r="M75" s="206">
        <v>0</v>
      </c>
      <c r="N75" s="206">
        <v>28.37</v>
      </c>
      <c r="O75" s="206">
        <v>47.62</v>
      </c>
      <c r="P75" s="206">
        <v>57.54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264.19</v>
      </c>
      <c r="V75" s="206">
        <v>5.05</v>
      </c>
      <c r="W75" s="206">
        <v>10.35</v>
      </c>
      <c r="X75" s="206">
        <v>23.93</v>
      </c>
      <c r="Y75" s="206">
        <v>0</v>
      </c>
      <c r="Z75" s="206">
        <v>63.8</v>
      </c>
      <c r="AA75" s="206">
        <v>14.6</v>
      </c>
      <c r="AB75" s="206">
        <v>0</v>
      </c>
      <c r="AC75" s="206">
        <v>23.21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157.74</v>
      </c>
      <c r="L76" s="206">
        <v>34.43</v>
      </c>
      <c r="M76" s="206">
        <v>0</v>
      </c>
      <c r="N76" s="206">
        <v>28.37</v>
      </c>
      <c r="O76" s="206">
        <v>47.62</v>
      </c>
      <c r="P76" s="206">
        <v>57.54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264.19</v>
      </c>
      <c r="V76" s="206">
        <v>5.05</v>
      </c>
      <c r="W76" s="206">
        <v>10.35</v>
      </c>
      <c r="X76" s="206">
        <v>23.93</v>
      </c>
      <c r="Y76" s="206">
        <v>0</v>
      </c>
      <c r="Z76" s="206">
        <v>63.8</v>
      </c>
      <c r="AA76" s="206">
        <v>14.6</v>
      </c>
      <c r="AB76" s="206">
        <v>0</v>
      </c>
      <c r="AC76" s="206">
        <v>23.21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157.74</v>
      </c>
      <c r="L77" s="206">
        <v>34.43</v>
      </c>
      <c r="M77" s="206">
        <v>0</v>
      </c>
      <c r="N77" s="206">
        <v>28.37</v>
      </c>
      <c r="O77" s="206">
        <v>47.62</v>
      </c>
      <c r="P77" s="206">
        <v>57.54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264.19</v>
      </c>
      <c r="V77" s="206">
        <v>5.05</v>
      </c>
      <c r="W77" s="206">
        <v>10.35</v>
      </c>
      <c r="X77" s="206">
        <v>23.93</v>
      </c>
      <c r="Y77" s="206">
        <v>0</v>
      </c>
      <c r="Z77" s="206">
        <v>63.8</v>
      </c>
      <c r="AA77" s="206">
        <v>14.6</v>
      </c>
      <c r="AB77" s="206">
        <v>0</v>
      </c>
      <c r="AC77" s="206">
        <v>23.21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157.74</v>
      </c>
      <c r="L78" s="206">
        <v>34.43</v>
      </c>
      <c r="M78" s="206">
        <v>0</v>
      </c>
      <c r="N78" s="206">
        <v>28.37</v>
      </c>
      <c r="O78" s="206">
        <v>47.62</v>
      </c>
      <c r="P78" s="206">
        <v>57.54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264.19</v>
      </c>
      <c r="V78" s="206">
        <v>5.05</v>
      </c>
      <c r="W78" s="206">
        <v>10.35</v>
      </c>
      <c r="X78" s="206">
        <v>23.93</v>
      </c>
      <c r="Y78" s="206">
        <v>0</v>
      </c>
      <c r="Z78" s="206">
        <v>63.8</v>
      </c>
      <c r="AA78" s="206">
        <v>14.6</v>
      </c>
      <c r="AB78" s="206">
        <v>0</v>
      </c>
      <c r="AC78" s="206">
        <v>23.21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157.74</v>
      </c>
      <c r="L79" s="206">
        <v>34.43</v>
      </c>
      <c r="M79" s="206">
        <v>0</v>
      </c>
      <c r="N79" s="206">
        <v>28.37</v>
      </c>
      <c r="O79" s="206">
        <v>47.62</v>
      </c>
      <c r="P79" s="206">
        <v>57.54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264.19</v>
      </c>
      <c r="V79" s="206">
        <v>5.05</v>
      </c>
      <c r="W79" s="206">
        <v>10.35</v>
      </c>
      <c r="X79" s="206">
        <v>23.93</v>
      </c>
      <c r="Y79" s="206">
        <v>0</v>
      </c>
      <c r="Z79" s="206">
        <v>63.8</v>
      </c>
      <c r="AA79" s="206">
        <v>14.6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157.74</v>
      </c>
      <c r="L80" s="206">
        <v>34.43</v>
      </c>
      <c r="M80" s="206">
        <v>0</v>
      </c>
      <c r="N80" s="206">
        <v>28.37</v>
      </c>
      <c r="O80" s="206">
        <v>47.62</v>
      </c>
      <c r="P80" s="206">
        <v>57.54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264.19</v>
      </c>
      <c r="V80" s="206">
        <v>5.05</v>
      </c>
      <c r="W80" s="206">
        <v>10.35</v>
      </c>
      <c r="X80" s="206">
        <v>23.93</v>
      </c>
      <c r="Y80" s="206">
        <v>0</v>
      </c>
      <c r="Z80" s="206">
        <v>63.8</v>
      </c>
      <c r="AA80" s="206">
        <v>14.6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157.74</v>
      </c>
      <c r="L81" s="206">
        <v>34.43</v>
      </c>
      <c r="M81" s="206">
        <v>0</v>
      </c>
      <c r="N81" s="206">
        <v>28.37</v>
      </c>
      <c r="O81" s="206">
        <v>47.62</v>
      </c>
      <c r="P81" s="206">
        <v>57.54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264.19</v>
      </c>
      <c r="V81" s="206">
        <v>5.05</v>
      </c>
      <c r="W81" s="206">
        <v>10.4</v>
      </c>
      <c r="X81" s="206">
        <v>23.93</v>
      </c>
      <c r="Y81" s="206">
        <v>0</v>
      </c>
      <c r="Z81" s="206">
        <v>63.8</v>
      </c>
      <c r="AA81" s="206">
        <v>14.6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157.74</v>
      </c>
      <c r="L82" s="206">
        <v>34.43</v>
      </c>
      <c r="M82" s="206">
        <v>0</v>
      </c>
      <c r="N82" s="206">
        <v>28.37</v>
      </c>
      <c r="O82" s="206">
        <v>47.62</v>
      </c>
      <c r="P82" s="206">
        <v>57.54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264.19</v>
      </c>
      <c r="V82" s="206">
        <v>5.05</v>
      </c>
      <c r="W82" s="206">
        <v>10.4</v>
      </c>
      <c r="X82" s="206">
        <v>23.93</v>
      </c>
      <c r="Y82" s="206">
        <v>0</v>
      </c>
      <c r="Z82" s="206">
        <v>63.8</v>
      </c>
      <c r="AA82" s="206">
        <v>14.6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157.74</v>
      </c>
      <c r="L83" s="206">
        <v>34.43</v>
      </c>
      <c r="M83" s="206">
        <v>0</v>
      </c>
      <c r="N83" s="206">
        <v>28.37</v>
      </c>
      <c r="O83" s="206">
        <v>47.62</v>
      </c>
      <c r="P83" s="206">
        <v>57.54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264.19</v>
      </c>
      <c r="V83" s="206">
        <v>5.05</v>
      </c>
      <c r="W83" s="206">
        <v>10.4</v>
      </c>
      <c r="X83" s="206">
        <v>23.93</v>
      </c>
      <c r="Y83" s="206">
        <v>0</v>
      </c>
      <c r="Z83" s="206">
        <v>63.8</v>
      </c>
      <c r="AA83" s="206">
        <v>14.6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157.74</v>
      </c>
      <c r="L84" s="206">
        <v>34.43</v>
      </c>
      <c r="M84" s="206">
        <v>0</v>
      </c>
      <c r="N84" s="206">
        <v>28.37</v>
      </c>
      <c r="O84" s="206">
        <v>47.62</v>
      </c>
      <c r="P84" s="206">
        <v>57.54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264.19</v>
      </c>
      <c r="V84" s="206">
        <v>5.05</v>
      </c>
      <c r="W84" s="206">
        <v>10.4</v>
      </c>
      <c r="X84" s="206">
        <v>23.93</v>
      </c>
      <c r="Y84" s="206">
        <v>0</v>
      </c>
      <c r="Z84" s="206">
        <v>63.8</v>
      </c>
      <c r="AA84" s="206">
        <v>14.6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157.74</v>
      </c>
      <c r="L85" s="206">
        <v>42.7</v>
      </c>
      <c r="M85" s="206">
        <v>0</v>
      </c>
      <c r="N85" s="206">
        <v>28.37</v>
      </c>
      <c r="O85" s="206">
        <v>47.62</v>
      </c>
      <c r="P85" s="206">
        <v>57.54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264.19</v>
      </c>
      <c r="V85" s="206">
        <v>5.05</v>
      </c>
      <c r="W85" s="206">
        <v>11.29</v>
      </c>
      <c r="X85" s="206">
        <v>23.93</v>
      </c>
      <c r="Y85" s="206">
        <v>0</v>
      </c>
      <c r="Z85" s="206">
        <v>63.8</v>
      </c>
      <c r="AA85" s="206">
        <v>14.6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157.74</v>
      </c>
      <c r="L86" s="206">
        <v>50.49</v>
      </c>
      <c r="M86" s="206">
        <v>0</v>
      </c>
      <c r="N86" s="206">
        <v>28.37</v>
      </c>
      <c r="O86" s="206">
        <v>47.62</v>
      </c>
      <c r="P86" s="206">
        <v>57.54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264.19</v>
      </c>
      <c r="V86" s="206">
        <v>5.05</v>
      </c>
      <c r="W86" s="206">
        <v>11.29</v>
      </c>
      <c r="X86" s="206">
        <v>23.93</v>
      </c>
      <c r="Y86" s="206">
        <v>0</v>
      </c>
      <c r="Z86" s="206">
        <v>63.8</v>
      </c>
      <c r="AA86" s="206">
        <v>14.6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157.74</v>
      </c>
      <c r="L87" s="206">
        <v>56.62</v>
      </c>
      <c r="M87" s="206">
        <v>0</v>
      </c>
      <c r="N87" s="206">
        <v>28.37</v>
      </c>
      <c r="O87" s="206">
        <v>47.62</v>
      </c>
      <c r="P87" s="206">
        <v>57.54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264.19</v>
      </c>
      <c r="V87" s="206">
        <v>5.05</v>
      </c>
      <c r="W87" s="206">
        <v>11.29</v>
      </c>
      <c r="X87" s="206">
        <v>23.93</v>
      </c>
      <c r="Y87" s="206">
        <v>0</v>
      </c>
      <c r="Z87" s="206">
        <v>63.8</v>
      </c>
      <c r="AA87" s="206">
        <v>14.6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157.74</v>
      </c>
      <c r="L88" s="206">
        <v>56.62</v>
      </c>
      <c r="M88" s="206">
        <v>0</v>
      </c>
      <c r="N88" s="206">
        <v>28.37</v>
      </c>
      <c r="O88" s="206">
        <v>47.62</v>
      </c>
      <c r="P88" s="206">
        <v>57.54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264.19</v>
      </c>
      <c r="V88" s="206">
        <v>5.05</v>
      </c>
      <c r="W88" s="206">
        <v>11.29</v>
      </c>
      <c r="X88" s="206">
        <v>23.93</v>
      </c>
      <c r="Y88" s="206">
        <v>0</v>
      </c>
      <c r="Z88" s="206">
        <v>63.8</v>
      </c>
      <c r="AA88" s="206">
        <v>14.6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157.74</v>
      </c>
      <c r="L89" s="206">
        <v>56.62</v>
      </c>
      <c r="M89" s="206">
        <v>0</v>
      </c>
      <c r="N89" s="206">
        <v>28.37</v>
      </c>
      <c r="O89" s="206">
        <v>47.62</v>
      </c>
      <c r="P89" s="206">
        <v>57.54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264.19</v>
      </c>
      <c r="V89" s="206">
        <v>5.05</v>
      </c>
      <c r="W89" s="206">
        <v>11.29</v>
      </c>
      <c r="X89" s="206">
        <v>23.93</v>
      </c>
      <c r="Y89" s="206">
        <v>0</v>
      </c>
      <c r="Z89" s="206">
        <v>63.8</v>
      </c>
      <c r="AA89" s="206">
        <v>14.6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157.74</v>
      </c>
      <c r="L90" s="206">
        <v>56.62</v>
      </c>
      <c r="M90" s="206">
        <v>0</v>
      </c>
      <c r="N90" s="206">
        <v>28.37</v>
      </c>
      <c r="O90" s="206">
        <v>47.62</v>
      </c>
      <c r="P90" s="206">
        <v>57.54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264.19</v>
      </c>
      <c r="V90" s="206">
        <v>5.05</v>
      </c>
      <c r="W90" s="206">
        <v>11.29</v>
      </c>
      <c r="X90" s="206">
        <v>23.93</v>
      </c>
      <c r="Y90" s="206">
        <v>0</v>
      </c>
      <c r="Z90" s="206">
        <v>63.8</v>
      </c>
      <c r="AA90" s="206">
        <v>14.6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129.32</v>
      </c>
      <c r="L91" s="206">
        <v>19.16</v>
      </c>
      <c r="M91" s="206">
        <v>0</v>
      </c>
      <c r="N91" s="206">
        <v>28.37</v>
      </c>
      <c r="O91" s="206">
        <v>47.62</v>
      </c>
      <c r="P91" s="206">
        <v>57.54</v>
      </c>
      <c r="Q91" s="206">
        <v>2.79</v>
      </c>
      <c r="R91" s="206">
        <v>10.15</v>
      </c>
      <c r="S91" s="206">
        <v>2.84</v>
      </c>
      <c r="T91" s="206">
        <v>0</v>
      </c>
      <c r="U91" s="206">
        <v>264.19</v>
      </c>
      <c r="V91" s="206">
        <v>5.05</v>
      </c>
      <c r="W91" s="206">
        <v>11.29</v>
      </c>
      <c r="X91" s="206">
        <v>23.93</v>
      </c>
      <c r="Y91" s="206">
        <v>0</v>
      </c>
      <c r="Z91" s="206">
        <v>63.8</v>
      </c>
      <c r="AA91" s="206">
        <v>14.6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114.95</v>
      </c>
      <c r="L92" s="206">
        <v>19.16</v>
      </c>
      <c r="M92" s="206">
        <v>0</v>
      </c>
      <c r="N92" s="206">
        <v>28.37</v>
      </c>
      <c r="O92" s="206">
        <v>47.62</v>
      </c>
      <c r="P92" s="206">
        <v>57.54</v>
      </c>
      <c r="Q92" s="206">
        <v>2.67</v>
      </c>
      <c r="R92" s="206">
        <v>10.15</v>
      </c>
      <c r="S92" s="206">
        <v>2.84</v>
      </c>
      <c r="T92" s="206">
        <v>0</v>
      </c>
      <c r="U92" s="206">
        <v>264.19</v>
      </c>
      <c r="V92" s="206">
        <v>5.05</v>
      </c>
      <c r="W92" s="206">
        <v>11.29</v>
      </c>
      <c r="X92" s="206">
        <v>23.93</v>
      </c>
      <c r="Y92" s="206">
        <v>0</v>
      </c>
      <c r="Z92" s="206">
        <v>63.8</v>
      </c>
      <c r="AA92" s="206">
        <v>14.6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100.58</v>
      </c>
      <c r="L93" s="206">
        <v>19.16</v>
      </c>
      <c r="M93" s="206">
        <v>0</v>
      </c>
      <c r="N93" s="206">
        <v>28.37</v>
      </c>
      <c r="O93" s="206">
        <v>47.62</v>
      </c>
      <c r="P93" s="206">
        <v>57.54</v>
      </c>
      <c r="Q93" s="206">
        <v>2.67</v>
      </c>
      <c r="R93" s="206">
        <v>10.15</v>
      </c>
      <c r="S93" s="206">
        <v>2.84</v>
      </c>
      <c r="T93" s="206">
        <v>0</v>
      </c>
      <c r="U93" s="206">
        <v>264.19</v>
      </c>
      <c r="V93" s="206">
        <v>5.05</v>
      </c>
      <c r="W93" s="206">
        <v>11.07</v>
      </c>
      <c r="X93" s="206">
        <v>23.93</v>
      </c>
      <c r="Y93" s="206">
        <v>0</v>
      </c>
      <c r="Z93" s="206">
        <v>63.8</v>
      </c>
      <c r="AA93" s="206">
        <v>14.6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78.790000000000006</v>
      </c>
      <c r="L94" s="206">
        <v>19.16</v>
      </c>
      <c r="M94" s="206">
        <v>0</v>
      </c>
      <c r="N94" s="206">
        <v>28.37</v>
      </c>
      <c r="O94" s="206">
        <v>47.62</v>
      </c>
      <c r="P94" s="206">
        <v>57.54</v>
      </c>
      <c r="Q94" s="206">
        <v>2.79</v>
      </c>
      <c r="R94" s="206">
        <v>10.15</v>
      </c>
      <c r="S94" s="206">
        <v>2.96</v>
      </c>
      <c r="T94" s="206">
        <v>0</v>
      </c>
      <c r="U94" s="206">
        <v>264.19</v>
      </c>
      <c r="V94" s="206">
        <v>5.05</v>
      </c>
      <c r="W94" s="206">
        <v>11.07</v>
      </c>
      <c r="X94" s="206">
        <v>23.93</v>
      </c>
      <c r="Y94" s="206">
        <v>0</v>
      </c>
      <c r="Z94" s="206">
        <v>63.8</v>
      </c>
      <c r="AA94" s="206">
        <v>14.6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78.790000000000006</v>
      </c>
      <c r="L95" s="206">
        <v>19.16</v>
      </c>
      <c r="M95" s="206">
        <v>0</v>
      </c>
      <c r="N95" s="206">
        <v>28.37</v>
      </c>
      <c r="O95" s="206">
        <v>47.62</v>
      </c>
      <c r="P95" s="206">
        <v>57.54</v>
      </c>
      <c r="Q95" s="206">
        <v>2.79</v>
      </c>
      <c r="R95" s="206">
        <v>3.36</v>
      </c>
      <c r="S95" s="206">
        <v>2.96</v>
      </c>
      <c r="T95" s="206">
        <v>0</v>
      </c>
      <c r="U95" s="206">
        <v>264.19</v>
      </c>
      <c r="V95" s="206">
        <v>0</v>
      </c>
      <c r="W95" s="206">
        <v>4.82</v>
      </c>
      <c r="X95" s="206">
        <v>9.68</v>
      </c>
      <c r="Y95" s="206">
        <v>0</v>
      </c>
      <c r="Z95" s="206">
        <v>49.81</v>
      </c>
      <c r="AA95" s="206">
        <v>14.6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78.790000000000006</v>
      </c>
      <c r="L96" s="206">
        <v>19.16</v>
      </c>
      <c r="M96" s="206">
        <v>0</v>
      </c>
      <c r="N96" s="206">
        <v>28.37</v>
      </c>
      <c r="O96" s="206">
        <v>47.62</v>
      </c>
      <c r="P96" s="206">
        <v>57.54</v>
      </c>
      <c r="Q96" s="206">
        <v>2.79</v>
      </c>
      <c r="R96" s="206">
        <v>3.36</v>
      </c>
      <c r="S96" s="206">
        <v>2.96</v>
      </c>
      <c r="T96" s="206">
        <v>0</v>
      </c>
      <c r="U96" s="206">
        <v>264.19</v>
      </c>
      <c r="V96" s="206">
        <v>0</v>
      </c>
      <c r="W96" s="206">
        <v>4.82</v>
      </c>
      <c r="X96" s="206">
        <v>9.68</v>
      </c>
      <c r="Y96" s="206">
        <v>0</v>
      </c>
      <c r="Z96" s="206">
        <v>32.57</v>
      </c>
      <c r="AA96" s="206">
        <v>12.71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80.760000000000005</v>
      </c>
      <c r="L97" s="206">
        <v>19.16</v>
      </c>
      <c r="M97" s="206">
        <v>0</v>
      </c>
      <c r="N97" s="206">
        <v>28.37</v>
      </c>
      <c r="O97" s="206">
        <v>47.62</v>
      </c>
      <c r="P97" s="206">
        <v>57.54</v>
      </c>
      <c r="Q97" s="206">
        <v>2.79</v>
      </c>
      <c r="R97" s="206">
        <v>3.36</v>
      </c>
      <c r="S97" s="206">
        <v>2.96</v>
      </c>
      <c r="T97" s="206">
        <v>0</v>
      </c>
      <c r="U97" s="206">
        <v>264.19</v>
      </c>
      <c r="V97" s="206">
        <v>0</v>
      </c>
      <c r="W97" s="206">
        <v>4.82</v>
      </c>
      <c r="X97" s="206">
        <v>9.68</v>
      </c>
      <c r="Y97" s="206">
        <v>0</v>
      </c>
      <c r="Z97" s="206">
        <v>32.57</v>
      </c>
      <c r="AA97" s="206">
        <v>12.71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78.790000000000006</v>
      </c>
      <c r="L98" s="206">
        <v>19.16</v>
      </c>
      <c r="M98" s="206">
        <v>0</v>
      </c>
      <c r="N98" s="206">
        <v>28.37</v>
      </c>
      <c r="O98" s="206">
        <v>47.62</v>
      </c>
      <c r="P98" s="206">
        <v>57.54</v>
      </c>
      <c r="Q98" s="206">
        <v>2.79</v>
      </c>
      <c r="R98" s="206">
        <v>3.36</v>
      </c>
      <c r="S98" s="206">
        <v>2.96</v>
      </c>
      <c r="T98" s="206">
        <v>0</v>
      </c>
      <c r="U98" s="206">
        <v>264.19</v>
      </c>
      <c r="V98" s="206">
        <v>0</v>
      </c>
      <c r="W98" s="206">
        <v>4.83</v>
      </c>
      <c r="X98" s="206">
        <v>9.68</v>
      </c>
      <c r="Y98" s="206">
        <v>0</v>
      </c>
      <c r="Z98" s="206">
        <v>32.57</v>
      </c>
      <c r="AA98" s="206">
        <v>14.09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4.4999999999999996E-5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3.2116449999999976</v>
      </c>
      <c r="L99">
        <f t="shared" si="0"/>
        <v>0.82874749999999897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1.3809599999999993</v>
      </c>
      <c r="Q99">
        <f t="shared" si="0"/>
        <v>0.10537500000000004</v>
      </c>
      <c r="R99">
        <f t="shared" si="0"/>
        <v>0.20542999999999981</v>
      </c>
      <c r="S99">
        <f t="shared" si="0"/>
        <v>0.12598999999999988</v>
      </c>
      <c r="T99">
        <f t="shared" si="0"/>
        <v>0</v>
      </c>
      <c r="U99">
        <f t="shared" si="0"/>
        <v>6.3405599999999911</v>
      </c>
      <c r="V99">
        <f t="shared" si="0"/>
        <v>8.8832500000000106E-2</v>
      </c>
      <c r="W99">
        <f t="shared" si="0"/>
        <v>0.21578249999999999</v>
      </c>
      <c r="X99">
        <f t="shared" si="0"/>
        <v>0.48694000000000032</v>
      </c>
      <c r="Y99">
        <f t="shared" si="0"/>
        <v>0</v>
      </c>
      <c r="Z99">
        <f t="shared" si="0"/>
        <v>1.3466650000000018</v>
      </c>
      <c r="AA99">
        <f t="shared" si="0"/>
        <v>0.2911200000000001</v>
      </c>
      <c r="AB99">
        <f t="shared" si="0"/>
        <v>0</v>
      </c>
      <c r="AC99">
        <f t="shared" si="0"/>
        <v>0.32309000000000004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0.33223500000000017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1.2590099999999997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0.20435500000000009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4.71</v>
      </c>
      <c r="L3" s="206">
        <v>305.23</v>
      </c>
      <c r="M3" s="206">
        <v>26.61</v>
      </c>
      <c r="N3" s="206">
        <v>34.29</v>
      </c>
      <c r="O3" s="206">
        <v>0</v>
      </c>
      <c r="P3" s="206">
        <v>35.619999999999997</v>
      </c>
      <c r="Q3" s="206">
        <v>3.24</v>
      </c>
      <c r="R3" s="206">
        <v>4.92</v>
      </c>
      <c r="S3" s="206">
        <v>3.91</v>
      </c>
      <c r="T3" s="206">
        <v>0</v>
      </c>
      <c r="U3" s="206">
        <v>20.51</v>
      </c>
      <c r="V3" s="206">
        <v>2.31</v>
      </c>
      <c r="W3" s="206">
        <v>3.83</v>
      </c>
      <c r="X3" s="206">
        <v>15.31</v>
      </c>
      <c r="Y3" s="206">
        <v>0</v>
      </c>
      <c r="Z3" s="206">
        <v>28.74</v>
      </c>
      <c r="AA3" s="206">
        <v>17.02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26.99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</v>
      </c>
      <c r="L4" s="206">
        <v>305.23</v>
      </c>
      <c r="M4" s="206">
        <v>26.61</v>
      </c>
      <c r="N4" s="206">
        <v>34.29</v>
      </c>
      <c r="O4" s="206">
        <v>0</v>
      </c>
      <c r="P4" s="206">
        <v>35.619999999999997</v>
      </c>
      <c r="Q4" s="206">
        <v>3.24</v>
      </c>
      <c r="R4" s="206">
        <v>2</v>
      </c>
      <c r="S4" s="206">
        <v>3.91</v>
      </c>
      <c r="T4" s="206">
        <v>0</v>
      </c>
      <c r="U4" s="206">
        <v>20.51</v>
      </c>
      <c r="V4" s="206">
        <v>1.92</v>
      </c>
      <c r="W4" s="206">
        <v>3.83</v>
      </c>
      <c r="X4" s="206">
        <v>9.58</v>
      </c>
      <c r="Y4" s="206">
        <v>0</v>
      </c>
      <c r="Z4" s="206">
        <v>28.74</v>
      </c>
      <c r="AA4" s="206">
        <v>17.63</v>
      </c>
      <c r="AB4" s="206">
        <v>0</v>
      </c>
      <c r="AC4" s="206">
        <v>8.69</v>
      </c>
      <c r="AD4" s="206">
        <v>0</v>
      </c>
      <c r="AE4" s="206">
        <v>0</v>
      </c>
      <c r="AF4" s="206">
        <v>0</v>
      </c>
      <c r="AG4" s="206">
        <v>26.99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</v>
      </c>
      <c r="L5" s="206">
        <v>305.23</v>
      </c>
      <c r="M5" s="206">
        <v>26.61</v>
      </c>
      <c r="N5" s="206">
        <v>34.29</v>
      </c>
      <c r="O5" s="206">
        <v>0</v>
      </c>
      <c r="P5" s="206">
        <v>35.619999999999997</v>
      </c>
      <c r="Q5" s="206">
        <v>3.24</v>
      </c>
      <c r="R5" s="206">
        <v>2</v>
      </c>
      <c r="S5" s="206">
        <v>3.91</v>
      </c>
      <c r="T5" s="206">
        <v>0</v>
      </c>
      <c r="U5" s="206">
        <v>20.51</v>
      </c>
      <c r="V5" s="206">
        <v>1.92</v>
      </c>
      <c r="W5" s="206">
        <v>3.83</v>
      </c>
      <c r="X5" s="206">
        <v>9.58</v>
      </c>
      <c r="Y5" s="206">
        <v>0</v>
      </c>
      <c r="Z5" s="206">
        <v>28.74</v>
      </c>
      <c r="AA5" s="206">
        <v>0</v>
      </c>
      <c r="AB5" s="206">
        <v>0</v>
      </c>
      <c r="AC5" s="206">
        <v>8.69</v>
      </c>
      <c r="AD5" s="206">
        <v>0</v>
      </c>
      <c r="AE5" s="206">
        <v>0</v>
      </c>
      <c r="AF5" s="206">
        <v>0</v>
      </c>
      <c r="AG5" s="206">
        <v>26.99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</v>
      </c>
      <c r="L6" s="206">
        <v>305.23</v>
      </c>
      <c r="M6" s="206">
        <v>26.61</v>
      </c>
      <c r="N6" s="206">
        <v>34.29</v>
      </c>
      <c r="O6" s="206">
        <v>0</v>
      </c>
      <c r="P6" s="206">
        <v>35.619999999999997</v>
      </c>
      <c r="Q6" s="206">
        <v>3.24</v>
      </c>
      <c r="R6" s="206">
        <v>2</v>
      </c>
      <c r="S6" s="206">
        <v>3.91</v>
      </c>
      <c r="T6" s="206">
        <v>0</v>
      </c>
      <c r="U6" s="206">
        <v>20.51</v>
      </c>
      <c r="V6" s="206">
        <v>1.92</v>
      </c>
      <c r="W6" s="206">
        <v>3.83</v>
      </c>
      <c r="X6" s="206">
        <v>9.58</v>
      </c>
      <c r="Y6" s="206">
        <v>0</v>
      </c>
      <c r="Z6" s="206">
        <v>28.74</v>
      </c>
      <c r="AA6" s="206">
        <v>0</v>
      </c>
      <c r="AB6" s="206">
        <v>0</v>
      </c>
      <c r="AC6" s="206">
        <v>8.69</v>
      </c>
      <c r="AD6" s="206">
        <v>0</v>
      </c>
      <c r="AE6" s="206">
        <v>0</v>
      </c>
      <c r="AF6" s="206">
        <v>0</v>
      </c>
      <c r="AG6" s="206">
        <v>26.99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</v>
      </c>
      <c r="L7" s="206">
        <v>305.23</v>
      </c>
      <c r="M7" s="206">
        <v>26.61</v>
      </c>
      <c r="N7" s="206">
        <v>34.29</v>
      </c>
      <c r="O7" s="206">
        <v>0</v>
      </c>
      <c r="P7" s="206">
        <v>35.619999999999997</v>
      </c>
      <c r="Q7" s="206">
        <v>3.24</v>
      </c>
      <c r="R7" s="206">
        <v>4.6900000000000004</v>
      </c>
      <c r="S7" s="206">
        <v>3.91</v>
      </c>
      <c r="T7" s="206">
        <v>0</v>
      </c>
      <c r="U7" s="206">
        <v>20.51</v>
      </c>
      <c r="V7" s="206">
        <v>1.92</v>
      </c>
      <c r="W7" s="206">
        <v>3.83</v>
      </c>
      <c r="X7" s="206">
        <v>9.58</v>
      </c>
      <c r="Y7" s="206">
        <v>0</v>
      </c>
      <c r="Z7" s="206">
        <v>28.74</v>
      </c>
      <c r="AA7" s="206">
        <v>0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26.99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</v>
      </c>
      <c r="L8" s="206">
        <v>305.23</v>
      </c>
      <c r="M8" s="206">
        <v>26.61</v>
      </c>
      <c r="N8" s="206">
        <v>34.29</v>
      </c>
      <c r="O8" s="206">
        <v>0</v>
      </c>
      <c r="P8" s="206">
        <v>35.619999999999997</v>
      </c>
      <c r="Q8" s="206">
        <v>3.24</v>
      </c>
      <c r="R8" s="206">
        <v>4.6900000000000004</v>
      </c>
      <c r="S8" s="206">
        <v>3.91</v>
      </c>
      <c r="T8" s="206">
        <v>0</v>
      </c>
      <c r="U8" s="206">
        <v>20.51</v>
      </c>
      <c r="V8" s="206">
        <v>1.92</v>
      </c>
      <c r="W8" s="206">
        <v>3.83</v>
      </c>
      <c r="X8" s="206">
        <v>9.58</v>
      </c>
      <c r="Y8" s="206">
        <v>0</v>
      </c>
      <c r="Z8" s="206">
        <v>28.74</v>
      </c>
      <c r="AA8" s="206">
        <v>0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26.99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305.23</v>
      </c>
      <c r="M9" s="206">
        <v>26.61</v>
      </c>
      <c r="N9" s="206">
        <v>34.29</v>
      </c>
      <c r="O9" s="206">
        <v>0</v>
      </c>
      <c r="P9" s="206">
        <v>35.619999999999997</v>
      </c>
      <c r="Q9" s="206">
        <v>3.43</v>
      </c>
      <c r="R9" s="206">
        <v>4.6900000000000004</v>
      </c>
      <c r="S9" s="206">
        <v>3.91</v>
      </c>
      <c r="T9" s="206">
        <v>0</v>
      </c>
      <c r="U9" s="206">
        <v>20.51</v>
      </c>
      <c r="V9" s="206">
        <v>1.92</v>
      </c>
      <c r="W9" s="206">
        <v>3.83</v>
      </c>
      <c r="X9" s="206">
        <v>9.58</v>
      </c>
      <c r="Y9" s="206">
        <v>0</v>
      </c>
      <c r="Z9" s="206">
        <v>28.74</v>
      </c>
      <c r="AA9" s="206">
        <v>0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26.99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</v>
      </c>
      <c r="L10" s="206">
        <v>305.23</v>
      </c>
      <c r="M10" s="206">
        <v>26.61</v>
      </c>
      <c r="N10" s="206">
        <v>34.29</v>
      </c>
      <c r="O10" s="206">
        <v>0</v>
      </c>
      <c r="P10" s="206">
        <v>35.619999999999997</v>
      </c>
      <c r="Q10" s="206">
        <v>3.43</v>
      </c>
      <c r="R10" s="206">
        <v>4.6900000000000004</v>
      </c>
      <c r="S10" s="206">
        <v>3.91</v>
      </c>
      <c r="T10" s="206">
        <v>0</v>
      </c>
      <c r="U10" s="206">
        <v>20.51</v>
      </c>
      <c r="V10" s="206">
        <v>1.92</v>
      </c>
      <c r="W10" s="206">
        <v>3.83</v>
      </c>
      <c r="X10" s="206">
        <v>9.58</v>
      </c>
      <c r="Y10" s="206">
        <v>0</v>
      </c>
      <c r="Z10" s="206">
        <v>28.74</v>
      </c>
      <c r="AA10" s="206">
        <v>0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26.99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</v>
      </c>
      <c r="L11" s="206">
        <v>305.23</v>
      </c>
      <c r="M11" s="206">
        <v>26.61</v>
      </c>
      <c r="N11" s="206">
        <v>34.29</v>
      </c>
      <c r="O11" s="206">
        <v>0</v>
      </c>
      <c r="P11" s="206">
        <v>35.619999999999997</v>
      </c>
      <c r="Q11" s="206">
        <v>3.43</v>
      </c>
      <c r="R11" s="206">
        <v>4.34</v>
      </c>
      <c r="S11" s="206">
        <v>3.78</v>
      </c>
      <c r="T11" s="206">
        <v>0</v>
      </c>
      <c r="U11" s="206">
        <v>20.51</v>
      </c>
      <c r="V11" s="206">
        <v>1.92</v>
      </c>
      <c r="W11" s="206">
        <v>3.83</v>
      </c>
      <c r="X11" s="206">
        <v>9.58</v>
      </c>
      <c r="Y11" s="206">
        <v>0</v>
      </c>
      <c r="Z11" s="206">
        <v>28.74</v>
      </c>
      <c r="AA11" s="206">
        <v>0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26.99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</v>
      </c>
      <c r="L12" s="206">
        <v>305.23</v>
      </c>
      <c r="M12" s="206">
        <v>26.61</v>
      </c>
      <c r="N12" s="206">
        <v>34.29</v>
      </c>
      <c r="O12" s="206">
        <v>0</v>
      </c>
      <c r="P12" s="206">
        <v>35.619999999999997</v>
      </c>
      <c r="Q12" s="206">
        <v>3.43</v>
      </c>
      <c r="R12" s="206">
        <v>4.34</v>
      </c>
      <c r="S12" s="206">
        <v>3.78</v>
      </c>
      <c r="T12" s="206">
        <v>0</v>
      </c>
      <c r="U12" s="206">
        <v>20.51</v>
      </c>
      <c r="V12" s="206">
        <v>1.92</v>
      </c>
      <c r="W12" s="206">
        <v>3.83</v>
      </c>
      <c r="X12" s="206">
        <v>9.58</v>
      </c>
      <c r="Y12" s="206">
        <v>0</v>
      </c>
      <c r="Z12" s="206">
        <v>28.74</v>
      </c>
      <c r="AA12" s="206">
        <v>0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26.99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</v>
      </c>
      <c r="L13" s="206">
        <v>305.23</v>
      </c>
      <c r="M13" s="206">
        <v>26.61</v>
      </c>
      <c r="N13" s="206">
        <v>34.29</v>
      </c>
      <c r="O13" s="206">
        <v>0</v>
      </c>
      <c r="P13" s="206">
        <v>35.619999999999997</v>
      </c>
      <c r="Q13" s="206">
        <v>3.43</v>
      </c>
      <c r="R13" s="206">
        <v>1.92</v>
      </c>
      <c r="S13" s="206">
        <v>3.9</v>
      </c>
      <c r="T13" s="206">
        <v>0</v>
      </c>
      <c r="U13" s="206">
        <v>20.51</v>
      </c>
      <c r="V13" s="206">
        <v>1.92</v>
      </c>
      <c r="W13" s="206">
        <v>3.83</v>
      </c>
      <c r="X13" s="206">
        <v>9.58</v>
      </c>
      <c r="Y13" s="206">
        <v>0</v>
      </c>
      <c r="Z13" s="206">
        <v>28.74</v>
      </c>
      <c r="AA13" s="206">
        <v>0</v>
      </c>
      <c r="AB13" s="206">
        <v>0</v>
      </c>
      <c r="AC13" s="206">
        <v>7.33</v>
      </c>
      <c r="AD13" s="206">
        <v>0</v>
      </c>
      <c r="AE13" s="206">
        <v>0</v>
      </c>
      <c r="AF13" s="206">
        <v>0</v>
      </c>
      <c r="AG13" s="206">
        <v>26.99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</v>
      </c>
      <c r="L14" s="206">
        <v>305.23</v>
      </c>
      <c r="M14" s="206">
        <v>26.61</v>
      </c>
      <c r="N14" s="206">
        <v>34.29</v>
      </c>
      <c r="O14" s="206">
        <v>0</v>
      </c>
      <c r="P14" s="206">
        <v>35.619999999999997</v>
      </c>
      <c r="Q14" s="206">
        <v>3.43</v>
      </c>
      <c r="R14" s="206">
        <v>1.92</v>
      </c>
      <c r="S14" s="206">
        <v>3.9</v>
      </c>
      <c r="T14" s="206">
        <v>0</v>
      </c>
      <c r="U14" s="206">
        <v>20.51</v>
      </c>
      <c r="V14" s="206">
        <v>1.92</v>
      </c>
      <c r="W14" s="206">
        <v>3.83</v>
      </c>
      <c r="X14" s="206">
        <v>9.58</v>
      </c>
      <c r="Y14" s="206">
        <v>0</v>
      </c>
      <c r="Z14" s="206">
        <v>28.74</v>
      </c>
      <c r="AA14" s="206">
        <v>0</v>
      </c>
      <c r="AB14" s="206">
        <v>0</v>
      </c>
      <c r="AC14" s="206">
        <v>7.33</v>
      </c>
      <c r="AD14" s="206">
        <v>0</v>
      </c>
      <c r="AE14" s="206">
        <v>0</v>
      </c>
      <c r="AF14" s="206">
        <v>0</v>
      </c>
      <c r="AG14" s="206">
        <v>26.35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305.23</v>
      </c>
      <c r="M15" s="206">
        <v>26.61</v>
      </c>
      <c r="N15" s="206">
        <v>34.29</v>
      </c>
      <c r="O15" s="206">
        <v>0</v>
      </c>
      <c r="P15" s="206">
        <v>35.619999999999997</v>
      </c>
      <c r="Q15" s="206">
        <v>3.43</v>
      </c>
      <c r="R15" s="206">
        <v>1.92</v>
      </c>
      <c r="S15" s="206">
        <v>4.0199999999999996</v>
      </c>
      <c r="T15" s="206">
        <v>0</v>
      </c>
      <c r="U15" s="206">
        <v>20.51</v>
      </c>
      <c r="V15" s="206">
        <v>1.92</v>
      </c>
      <c r="W15" s="206">
        <v>3.83</v>
      </c>
      <c r="X15" s="206">
        <v>9.58</v>
      </c>
      <c r="Y15" s="206">
        <v>0</v>
      </c>
      <c r="Z15" s="206">
        <v>28.74</v>
      </c>
      <c r="AA15" s="206">
        <v>0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26.35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</v>
      </c>
      <c r="L16" s="206">
        <v>305.23</v>
      </c>
      <c r="M16" s="206">
        <v>26.61</v>
      </c>
      <c r="N16" s="206">
        <v>34.29</v>
      </c>
      <c r="O16" s="206">
        <v>0</v>
      </c>
      <c r="P16" s="206">
        <v>35.619999999999997</v>
      </c>
      <c r="Q16" s="206">
        <v>3.43</v>
      </c>
      <c r="R16" s="206">
        <v>1.92</v>
      </c>
      <c r="S16" s="206">
        <v>4.0199999999999996</v>
      </c>
      <c r="T16" s="206">
        <v>0</v>
      </c>
      <c r="U16" s="206">
        <v>20.51</v>
      </c>
      <c r="V16" s="206">
        <v>1.92</v>
      </c>
      <c r="W16" s="206">
        <v>3.83</v>
      </c>
      <c r="X16" s="206">
        <v>9.58</v>
      </c>
      <c r="Y16" s="206">
        <v>0</v>
      </c>
      <c r="Z16" s="206">
        <v>28.74</v>
      </c>
      <c r="AA16" s="206">
        <v>0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26.35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305.23</v>
      </c>
      <c r="M17" s="206">
        <v>26.61</v>
      </c>
      <c r="N17" s="206">
        <v>34.29</v>
      </c>
      <c r="O17" s="206">
        <v>0</v>
      </c>
      <c r="P17" s="206">
        <v>35.619999999999997</v>
      </c>
      <c r="Q17" s="206">
        <v>3.43</v>
      </c>
      <c r="R17" s="206">
        <v>1.92</v>
      </c>
      <c r="S17" s="206">
        <v>3.91</v>
      </c>
      <c r="T17" s="206">
        <v>0</v>
      </c>
      <c r="U17" s="206">
        <v>20.51</v>
      </c>
      <c r="V17" s="206">
        <v>1.92</v>
      </c>
      <c r="W17" s="206">
        <v>3.83</v>
      </c>
      <c r="X17" s="206">
        <v>9.58</v>
      </c>
      <c r="Y17" s="206">
        <v>0</v>
      </c>
      <c r="Z17" s="206">
        <v>28.74</v>
      </c>
      <c r="AA17" s="206">
        <v>0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26.35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</v>
      </c>
      <c r="L18" s="206">
        <v>305.23</v>
      </c>
      <c r="M18" s="206">
        <v>26.61</v>
      </c>
      <c r="N18" s="206">
        <v>34.29</v>
      </c>
      <c r="O18" s="206">
        <v>0</v>
      </c>
      <c r="P18" s="206">
        <v>35.619999999999997</v>
      </c>
      <c r="Q18" s="206">
        <v>3.43</v>
      </c>
      <c r="R18" s="206">
        <v>1.92</v>
      </c>
      <c r="S18" s="206">
        <v>3.91</v>
      </c>
      <c r="T18" s="206">
        <v>0</v>
      </c>
      <c r="U18" s="206">
        <v>20.51</v>
      </c>
      <c r="V18" s="206">
        <v>1.92</v>
      </c>
      <c r="W18" s="206">
        <v>3.83</v>
      </c>
      <c r="X18" s="206">
        <v>9.58</v>
      </c>
      <c r="Y18" s="206">
        <v>0</v>
      </c>
      <c r="Z18" s="206">
        <v>28.74</v>
      </c>
      <c r="AA18" s="206">
        <v>0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26.35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1.97</v>
      </c>
      <c r="L19" s="206">
        <v>305.23</v>
      </c>
      <c r="M19" s="206">
        <v>26.61</v>
      </c>
      <c r="N19" s="206">
        <v>34.29</v>
      </c>
      <c r="O19" s="206">
        <v>0</v>
      </c>
      <c r="P19" s="206">
        <v>35.619999999999997</v>
      </c>
      <c r="Q19" s="206">
        <v>3.2</v>
      </c>
      <c r="R19" s="206">
        <v>2</v>
      </c>
      <c r="S19" s="206">
        <v>3.91</v>
      </c>
      <c r="T19" s="206">
        <v>0</v>
      </c>
      <c r="U19" s="206">
        <v>20.51</v>
      </c>
      <c r="V19" s="206">
        <v>1.92</v>
      </c>
      <c r="W19" s="206">
        <v>3.83</v>
      </c>
      <c r="X19" s="206">
        <v>9.58</v>
      </c>
      <c r="Y19" s="206">
        <v>0</v>
      </c>
      <c r="Z19" s="206">
        <v>28.74</v>
      </c>
      <c r="AA19" s="206">
        <v>0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26.35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1.96</v>
      </c>
      <c r="L20" s="206">
        <v>305.23</v>
      </c>
      <c r="M20" s="206">
        <v>26.61</v>
      </c>
      <c r="N20" s="206">
        <v>34.29</v>
      </c>
      <c r="O20" s="206">
        <v>0</v>
      </c>
      <c r="P20" s="206">
        <v>35.619999999999997</v>
      </c>
      <c r="Q20" s="206">
        <v>3.2</v>
      </c>
      <c r="R20" s="206">
        <v>2</v>
      </c>
      <c r="S20" s="206">
        <v>3.91</v>
      </c>
      <c r="T20" s="206">
        <v>0</v>
      </c>
      <c r="U20" s="206">
        <v>20.51</v>
      </c>
      <c r="V20" s="206">
        <v>1.92</v>
      </c>
      <c r="W20" s="206">
        <v>3.83</v>
      </c>
      <c r="X20" s="206">
        <v>9.58</v>
      </c>
      <c r="Y20" s="206">
        <v>0</v>
      </c>
      <c r="Z20" s="206">
        <v>28.74</v>
      </c>
      <c r="AA20" s="206">
        <v>0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26.35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1.92</v>
      </c>
      <c r="L21" s="206">
        <v>305.23</v>
      </c>
      <c r="M21" s="206">
        <v>26.61</v>
      </c>
      <c r="N21" s="206">
        <v>34.29</v>
      </c>
      <c r="O21" s="206">
        <v>0</v>
      </c>
      <c r="P21" s="206">
        <v>35.619999999999997</v>
      </c>
      <c r="Q21" s="206">
        <v>3.15</v>
      </c>
      <c r="R21" s="206">
        <v>2</v>
      </c>
      <c r="S21" s="206">
        <v>3.11</v>
      </c>
      <c r="T21" s="206">
        <v>0</v>
      </c>
      <c r="U21" s="206">
        <v>20.51</v>
      </c>
      <c r="V21" s="206">
        <v>1.92</v>
      </c>
      <c r="W21" s="206">
        <v>3.83</v>
      </c>
      <c r="X21" s="206">
        <v>9.58</v>
      </c>
      <c r="Y21" s="206">
        <v>0</v>
      </c>
      <c r="Z21" s="206">
        <v>28.74</v>
      </c>
      <c r="AA21" s="206">
        <v>17.63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26.35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1.92</v>
      </c>
      <c r="L22" s="206">
        <v>305.23</v>
      </c>
      <c r="M22" s="206">
        <v>26.61</v>
      </c>
      <c r="N22" s="206">
        <v>34.29</v>
      </c>
      <c r="O22" s="206">
        <v>0</v>
      </c>
      <c r="P22" s="206">
        <v>35.619999999999997</v>
      </c>
      <c r="Q22" s="206">
        <v>3.15</v>
      </c>
      <c r="R22" s="206">
        <v>2</v>
      </c>
      <c r="S22" s="206">
        <v>3.11</v>
      </c>
      <c r="T22" s="206">
        <v>0</v>
      </c>
      <c r="U22" s="206">
        <v>20.51</v>
      </c>
      <c r="V22" s="206">
        <v>1.92</v>
      </c>
      <c r="W22" s="206">
        <v>3.83</v>
      </c>
      <c r="X22" s="206">
        <v>9.58</v>
      </c>
      <c r="Y22" s="206">
        <v>0</v>
      </c>
      <c r="Z22" s="206">
        <v>28.74</v>
      </c>
      <c r="AA22" s="206">
        <v>17.63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26.35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8.9600000000000009</v>
      </c>
      <c r="L23" s="206">
        <v>305.23</v>
      </c>
      <c r="M23" s="206">
        <v>26.61</v>
      </c>
      <c r="N23" s="206">
        <v>34.29</v>
      </c>
      <c r="O23" s="206">
        <v>0</v>
      </c>
      <c r="P23" s="206">
        <v>35.619999999999997</v>
      </c>
      <c r="Q23" s="206">
        <v>3.15</v>
      </c>
      <c r="R23" s="206">
        <v>5.83</v>
      </c>
      <c r="S23" s="206">
        <v>7.65</v>
      </c>
      <c r="T23" s="206">
        <v>0</v>
      </c>
      <c r="U23" s="206">
        <v>20.51</v>
      </c>
      <c r="V23" s="206">
        <v>3.61</v>
      </c>
      <c r="W23" s="206">
        <v>12.17</v>
      </c>
      <c r="X23" s="206">
        <v>18.989999999999998</v>
      </c>
      <c r="Y23" s="206">
        <v>0</v>
      </c>
      <c r="Z23" s="206">
        <v>67.98</v>
      </c>
      <c r="AA23" s="206">
        <v>18.41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26.35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8.9600000000000009</v>
      </c>
      <c r="L24" s="206">
        <v>305.23</v>
      </c>
      <c r="M24" s="206">
        <v>26.61</v>
      </c>
      <c r="N24" s="206">
        <v>34.29</v>
      </c>
      <c r="O24" s="206">
        <v>0</v>
      </c>
      <c r="P24" s="206">
        <v>35.619999999999997</v>
      </c>
      <c r="Q24" s="206">
        <v>3.15</v>
      </c>
      <c r="R24" s="206">
        <v>8.91</v>
      </c>
      <c r="S24" s="206">
        <v>7.65</v>
      </c>
      <c r="T24" s="206">
        <v>0</v>
      </c>
      <c r="U24" s="206">
        <v>20.51</v>
      </c>
      <c r="V24" s="206">
        <v>5.75</v>
      </c>
      <c r="W24" s="206">
        <v>13.04</v>
      </c>
      <c r="X24" s="206">
        <v>26.75</v>
      </c>
      <c r="Y24" s="206">
        <v>0</v>
      </c>
      <c r="Z24" s="206">
        <v>70.13</v>
      </c>
      <c r="AA24" s="206">
        <v>18.41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26.35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7.78</v>
      </c>
      <c r="L25" s="206">
        <v>305.23</v>
      </c>
      <c r="M25" s="206">
        <v>26.61</v>
      </c>
      <c r="N25" s="206">
        <v>34.29</v>
      </c>
      <c r="O25" s="206">
        <v>0</v>
      </c>
      <c r="P25" s="206">
        <v>35.619999999999997</v>
      </c>
      <c r="Q25" s="206">
        <v>2.87</v>
      </c>
      <c r="R25" s="206">
        <v>9.44</v>
      </c>
      <c r="S25" s="206">
        <v>7.65</v>
      </c>
      <c r="T25" s="206">
        <v>0</v>
      </c>
      <c r="U25" s="206">
        <v>20.51</v>
      </c>
      <c r="V25" s="206">
        <v>5.66</v>
      </c>
      <c r="W25" s="206">
        <v>12.49</v>
      </c>
      <c r="X25" s="206">
        <v>28.49</v>
      </c>
      <c r="Y25" s="206">
        <v>0</v>
      </c>
      <c r="Z25" s="206">
        <v>70.13</v>
      </c>
      <c r="AA25" s="206">
        <v>17.63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26.35</v>
      </c>
      <c r="AH25" s="206">
        <v>0</v>
      </c>
      <c r="AI25" s="206">
        <v>0</v>
      </c>
      <c r="AJ25" s="206">
        <v>0</v>
      </c>
      <c r="AK25" s="206">
        <v>57.77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8.58</v>
      </c>
      <c r="L26" s="206">
        <v>305.23</v>
      </c>
      <c r="M26" s="206">
        <v>26.61</v>
      </c>
      <c r="N26" s="206">
        <v>34.29</v>
      </c>
      <c r="O26" s="206">
        <v>0</v>
      </c>
      <c r="P26" s="206">
        <v>35.619999999999997</v>
      </c>
      <c r="Q26" s="206">
        <v>2.87</v>
      </c>
      <c r="R26" s="206">
        <v>9.58</v>
      </c>
      <c r="S26" s="206">
        <v>7.65</v>
      </c>
      <c r="T26" s="206">
        <v>0</v>
      </c>
      <c r="U26" s="206">
        <v>20.51</v>
      </c>
      <c r="V26" s="206">
        <v>5.75</v>
      </c>
      <c r="W26" s="206">
        <v>12.49</v>
      </c>
      <c r="X26" s="206">
        <v>28.9</v>
      </c>
      <c r="Y26" s="206">
        <v>0</v>
      </c>
      <c r="Z26" s="206">
        <v>70.13</v>
      </c>
      <c r="AA26" s="206">
        <v>17.63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26.35</v>
      </c>
      <c r="AH26" s="206">
        <v>0</v>
      </c>
      <c r="AI26" s="206">
        <v>0</v>
      </c>
      <c r="AJ26" s="206">
        <v>0</v>
      </c>
      <c r="AK26" s="206">
        <v>57.77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303.70999999999998</v>
      </c>
      <c r="M27" s="206">
        <v>26.61</v>
      </c>
      <c r="N27" s="206">
        <v>34.29</v>
      </c>
      <c r="O27" s="206">
        <v>0</v>
      </c>
      <c r="P27" s="206">
        <v>35.619999999999997</v>
      </c>
      <c r="Q27" s="206">
        <v>5.56</v>
      </c>
      <c r="R27" s="206">
        <v>10</v>
      </c>
      <c r="S27" s="206">
        <v>7.65</v>
      </c>
      <c r="T27" s="206">
        <v>0</v>
      </c>
      <c r="U27" s="206">
        <v>20.51</v>
      </c>
      <c r="V27" s="206">
        <v>5.75</v>
      </c>
      <c r="W27" s="206">
        <v>12.49</v>
      </c>
      <c r="X27" s="206">
        <v>28.9</v>
      </c>
      <c r="Y27" s="206">
        <v>0</v>
      </c>
      <c r="Z27" s="206">
        <v>70.13</v>
      </c>
      <c r="AA27" s="206">
        <v>17.63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26.35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303.70999999999998</v>
      </c>
      <c r="M28" s="206">
        <v>26.61</v>
      </c>
      <c r="N28" s="206">
        <v>34.29</v>
      </c>
      <c r="O28" s="206">
        <v>0</v>
      </c>
      <c r="P28" s="206">
        <v>35.619999999999997</v>
      </c>
      <c r="Q28" s="206">
        <v>6.33</v>
      </c>
      <c r="R28" s="206">
        <v>10</v>
      </c>
      <c r="S28" s="206">
        <v>7.65</v>
      </c>
      <c r="T28" s="206">
        <v>0</v>
      </c>
      <c r="U28" s="206">
        <v>20.51</v>
      </c>
      <c r="V28" s="206">
        <v>5.75</v>
      </c>
      <c r="W28" s="206">
        <v>12.49</v>
      </c>
      <c r="X28" s="206">
        <v>28.9</v>
      </c>
      <c r="Y28" s="206">
        <v>0</v>
      </c>
      <c r="Z28" s="206">
        <v>70.13</v>
      </c>
      <c r="AA28" s="206">
        <v>17.63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26.35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303.52</v>
      </c>
      <c r="M29" s="206">
        <v>26.61</v>
      </c>
      <c r="N29" s="206">
        <v>34.29</v>
      </c>
      <c r="O29" s="206">
        <v>0</v>
      </c>
      <c r="P29" s="206">
        <v>35.619999999999997</v>
      </c>
      <c r="Q29" s="206">
        <v>6.33</v>
      </c>
      <c r="R29" s="206">
        <v>10</v>
      </c>
      <c r="S29" s="206">
        <v>7.66</v>
      </c>
      <c r="T29" s="206">
        <v>0</v>
      </c>
      <c r="U29" s="206">
        <v>20.51</v>
      </c>
      <c r="V29" s="206">
        <v>5.75</v>
      </c>
      <c r="W29" s="206">
        <v>12.49</v>
      </c>
      <c r="X29" s="206">
        <v>28.9</v>
      </c>
      <c r="Y29" s="206">
        <v>0</v>
      </c>
      <c r="Z29" s="206">
        <v>70.13</v>
      </c>
      <c r="AA29" s="206">
        <v>17.63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26.35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303.52</v>
      </c>
      <c r="M30" s="206">
        <v>26.61</v>
      </c>
      <c r="N30" s="206">
        <v>34.29</v>
      </c>
      <c r="O30" s="206">
        <v>0</v>
      </c>
      <c r="P30" s="206">
        <v>35.619999999999997</v>
      </c>
      <c r="Q30" s="206">
        <v>6.33</v>
      </c>
      <c r="R30" s="206">
        <v>10</v>
      </c>
      <c r="S30" s="206">
        <v>7.66</v>
      </c>
      <c r="T30" s="206">
        <v>0</v>
      </c>
      <c r="U30" s="206">
        <v>20.51</v>
      </c>
      <c r="V30" s="206">
        <v>5.75</v>
      </c>
      <c r="W30" s="206">
        <v>12.49</v>
      </c>
      <c r="X30" s="206">
        <v>28.9</v>
      </c>
      <c r="Y30" s="206">
        <v>0</v>
      </c>
      <c r="Z30" s="206">
        <v>70.13</v>
      </c>
      <c r="AA30" s="206">
        <v>17.63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26.35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303.52</v>
      </c>
      <c r="M31" s="206">
        <v>26.61</v>
      </c>
      <c r="N31" s="206">
        <v>34.29</v>
      </c>
      <c r="O31" s="206">
        <v>0</v>
      </c>
      <c r="P31" s="206">
        <v>35.619999999999997</v>
      </c>
      <c r="Q31" s="206">
        <v>6.33</v>
      </c>
      <c r="R31" s="206">
        <v>10</v>
      </c>
      <c r="S31" s="206">
        <v>7.66</v>
      </c>
      <c r="T31" s="206">
        <v>0</v>
      </c>
      <c r="U31" s="206">
        <v>20.51</v>
      </c>
      <c r="V31" s="206">
        <v>5.75</v>
      </c>
      <c r="W31" s="206">
        <v>12.49</v>
      </c>
      <c r="X31" s="206">
        <v>28.9</v>
      </c>
      <c r="Y31" s="206">
        <v>0</v>
      </c>
      <c r="Z31" s="206">
        <v>70.13</v>
      </c>
      <c r="AA31" s="206">
        <v>17.63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26.35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303.52</v>
      </c>
      <c r="M32" s="206">
        <v>26.61</v>
      </c>
      <c r="N32" s="206">
        <v>34.29</v>
      </c>
      <c r="O32" s="206">
        <v>0</v>
      </c>
      <c r="P32" s="206">
        <v>35.619999999999997</v>
      </c>
      <c r="Q32" s="206">
        <v>6.33</v>
      </c>
      <c r="R32" s="206">
        <v>10</v>
      </c>
      <c r="S32" s="206">
        <v>7.66</v>
      </c>
      <c r="T32" s="206">
        <v>0</v>
      </c>
      <c r="U32" s="206">
        <v>20.51</v>
      </c>
      <c r="V32" s="206">
        <v>5.75</v>
      </c>
      <c r="W32" s="206">
        <v>12.49</v>
      </c>
      <c r="X32" s="206">
        <v>28.9</v>
      </c>
      <c r="Y32" s="206">
        <v>0</v>
      </c>
      <c r="Z32" s="206">
        <v>70.13</v>
      </c>
      <c r="AA32" s="206">
        <v>17.63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26.35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12.63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303.52</v>
      </c>
      <c r="M33" s="206">
        <v>26.61</v>
      </c>
      <c r="N33" s="206">
        <v>34.29</v>
      </c>
      <c r="O33" s="206">
        <v>0</v>
      </c>
      <c r="P33" s="206">
        <v>35.619999999999997</v>
      </c>
      <c r="Q33" s="206">
        <v>6.33</v>
      </c>
      <c r="R33" s="206">
        <v>10</v>
      </c>
      <c r="S33" s="206">
        <v>7.66</v>
      </c>
      <c r="T33" s="206">
        <v>0</v>
      </c>
      <c r="U33" s="206">
        <v>20.51</v>
      </c>
      <c r="V33" s="206">
        <v>5.75</v>
      </c>
      <c r="W33" s="206">
        <v>12.49</v>
      </c>
      <c r="X33" s="206">
        <v>28.9</v>
      </c>
      <c r="Y33" s="206">
        <v>0</v>
      </c>
      <c r="Z33" s="206">
        <v>70.13</v>
      </c>
      <c r="AA33" s="206">
        <v>17.63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26.35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16.739999999999998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9.58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303.52</v>
      </c>
      <c r="M34" s="206">
        <v>26.61</v>
      </c>
      <c r="N34" s="206">
        <v>34.29</v>
      </c>
      <c r="O34" s="206">
        <v>0</v>
      </c>
      <c r="P34" s="206">
        <v>35.619999999999997</v>
      </c>
      <c r="Q34" s="206">
        <v>6.33</v>
      </c>
      <c r="R34" s="206">
        <v>10</v>
      </c>
      <c r="S34" s="206">
        <v>7.66</v>
      </c>
      <c r="T34" s="206">
        <v>0</v>
      </c>
      <c r="U34" s="206">
        <v>20.51</v>
      </c>
      <c r="V34" s="206">
        <v>5.75</v>
      </c>
      <c r="W34" s="206">
        <v>12.49</v>
      </c>
      <c r="X34" s="206">
        <v>28.9</v>
      </c>
      <c r="Y34" s="206">
        <v>0</v>
      </c>
      <c r="Z34" s="206">
        <v>70.13</v>
      </c>
      <c r="AA34" s="206">
        <v>17.63</v>
      </c>
      <c r="AB34" s="206">
        <v>0</v>
      </c>
      <c r="AC34" s="206">
        <v>7.52</v>
      </c>
      <c r="AD34" s="206">
        <v>0</v>
      </c>
      <c r="AE34" s="206">
        <v>0</v>
      </c>
      <c r="AF34" s="206">
        <v>0</v>
      </c>
      <c r="AG34" s="206">
        <v>26.35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9.58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303.52</v>
      </c>
      <c r="M35" s="206">
        <v>26.61</v>
      </c>
      <c r="N35" s="206">
        <v>34.29</v>
      </c>
      <c r="O35" s="206">
        <v>0</v>
      </c>
      <c r="P35" s="206">
        <v>35.619999999999997</v>
      </c>
      <c r="Q35" s="206">
        <v>6.33</v>
      </c>
      <c r="R35" s="206">
        <v>10</v>
      </c>
      <c r="S35" s="206">
        <v>7.66</v>
      </c>
      <c r="T35" s="206">
        <v>0</v>
      </c>
      <c r="U35" s="206">
        <v>20.51</v>
      </c>
      <c r="V35" s="206">
        <v>5.75</v>
      </c>
      <c r="W35" s="206">
        <v>12.49</v>
      </c>
      <c r="X35" s="206">
        <v>28.9</v>
      </c>
      <c r="Y35" s="206">
        <v>0</v>
      </c>
      <c r="Z35" s="206">
        <v>70.13</v>
      </c>
      <c r="AA35" s="206">
        <v>17.63</v>
      </c>
      <c r="AB35" s="206">
        <v>0</v>
      </c>
      <c r="AC35" s="206">
        <v>7.52</v>
      </c>
      <c r="AD35" s="206">
        <v>0</v>
      </c>
      <c r="AE35" s="206">
        <v>0</v>
      </c>
      <c r="AF35" s="206">
        <v>0</v>
      </c>
      <c r="AG35" s="206">
        <v>26.35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9.58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303.52</v>
      </c>
      <c r="M36" s="206">
        <v>26.61</v>
      </c>
      <c r="N36" s="206">
        <v>34.29</v>
      </c>
      <c r="O36" s="206">
        <v>0</v>
      </c>
      <c r="P36" s="206">
        <v>35.619999999999997</v>
      </c>
      <c r="Q36" s="206">
        <v>6.33</v>
      </c>
      <c r="R36" s="206">
        <v>10</v>
      </c>
      <c r="S36" s="206">
        <v>7.66</v>
      </c>
      <c r="T36" s="206">
        <v>0</v>
      </c>
      <c r="U36" s="206">
        <v>20.51</v>
      </c>
      <c r="V36" s="206">
        <v>5.75</v>
      </c>
      <c r="W36" s="206">
        <v>12.49</v>
      </c>
      <c r="X36" s="206">
        <v>28.9</v>
      </c>
      <c r="Y36" s="206">
        <v>0</v>
      </c>
      <c r="Z36" s="206">
        <v>70.13</v>
      </c>
      <c r="AA36" s="206">
        <v>17.63</v>
      </c>
      <c r="AB36" s="206">
        <v>0</v>
      </c>
      <c r="AC36" s="206">
        <v>7.52</v>
      </c>
      <c r="AD36" s="206">
        <v>0</v>
      </c>
      <c r="AE36" s="206">
        <v>0</v>
      </c>
      <c r="AF36" s="206">
        <v>0</v>
      </c>
      <c r="AG36" s="206">
        <v>26.35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9.58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276.23</v>
      </c>
      <c r="M37" s="206">
        <v>26.61</v>
      </c>
      <c r="N37" s="206">
        <v>34.29</v>
      </c>
      <c r="O37" s="206">
        <v>0</v>
      </c>
      <c r="P37" s="206">
        <v>35.619999999999997</v>
      </c>
      <c r="Q37" s="206">
        <v>6.33</v>
      </c>
      <c r="R37" s="206">
        <v>10</v>
      </c>
      <c r="S37" s="206">
        <v>7.66</v>
      </c>
      <c r="T37" s="206">
        <v>0</v>
      </c>
      <c r="U37" s="206">
        <v>20.51</v>
      </c>
      <c r="V37" s="206">
        <v>5.75</v>
      </c>
      <c r="W37" s="206">
        <v>12.49</v>
      </c>
      <c r="X37" s="206">
        <v>28.9</v>
      </c>
      <c r="Y37" s="206">
        <v>0</v>
      </c>
      <c r="Z37" s="206">
        <v>70.13</v>
      </c>
      <c r="AA37" s="206">
        <v>17.63</v>
      </c>
      <c r="AB37" s="206">
        <v>0</v>
      </c>
      <c r="AC37" s="206">
        <v>6.97</v>
      </c>
      <c r="AD37" s="206">
        <v>0</v>
      </c>
      <c r="AE37" s="206">
        <v>0</v>
      </c>
      <c r="AF37" s="206">
        <v>0</v>
      </c>
      <c r="AG37" s="206">
        <v>26.35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9.58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276.23</v>
      </c>
      <c r="M38" s="206">
        <v>26.61</v>
      </c>
      <c r="N38" s="206">
        <v>34.29</v>
      </c>
      <c r="O38" s="206">
        <v>0</v>
      </c>
      <c r="P38" s="206">
        <v>35.619999999999997</v>
      </c>
      <c r="Q38" s="206">
        <v>6.33</v>
      </c>
      <c r="R38" s="206">
        <v>10</v>
      </c>
      <c r="S38" s="206">
        <v>7.66</v>
      </c>
      <c r="T38" s="206">
        <v>0</v>
      </c>
      <c r="U38" s="206">
        <v>20.51</v>
      </c>
      <c r="V38" s="206">
        <v>5.75</v>
      </c>
      <c r="W38" s="206">
        <v>12.49</v>
      </c>
      <c r="X38" s="206">
        <v>28.9</v>
      </c>
      <c r="Y38" s="206">
        <v>0</v>
      </c>
      <c r="Z38" s="206">
        <v>70.13</v>
      </c>
      <c r="AA38" s="206">
        <v>17.63</v>
      </c>
      <c r="AB38" s="206">
        <v>0</v>
      </c>
      <c r="AC38" s="206">
        <v>6.8</v>
      </c>
      <c r="AD38" s="206">
        <v>0</v>
      </c>
      <c r="AE38" s="206">
        <v>0</v>
      </c>
      <c r="AF38" s="206">
        <v>0</v>
      </c>
      <c r="AG38" s="206">
        <v>26.35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9.58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276.23</v>
      </c>
      <c r="M39" s="206">
        <v>26.61</v>
      </c>
      <c r="N39" s="206">
        <v>34.29</v>
      </c>
      <c r="O39" s="206">
        <v>0</v>
      </c>
      <c r="P39" s="206">
        <v>35.619999999999997</v>
      </c>
      <c r="Q39" s="206">
        <v>6.33</v>
      </c>
      <c r="R39" s="206">
        <v>10</v>
      </c>
      <c r="S39" s="206">
        <v>7.66</v>
      </c>
      <c r="T39" s="206">
        <v>0</v>
      </c>
      <c r="U39" s="206">
        <v>20.51</v>
      </c>
      <c r="V39" s="206">
        <v>5.75</v>
      </c>
      <c r="W39" s="206">
        <v>12.49</v>
      </c>
      <c r="X39" s="206">
        <v>28.9</v>
      </c>
      <c r="Y39" s="206">
        <v>0</v>
      </c>
      <c r="Z39" s="206">
        <v>70.13</v>
      </c>
      <c r="AA39" s="206">
        <v>17.63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26.35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9.58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276.23</v>
      </c>
      <c r="M40" s="206">
        <v>26.61</v>
      </c>
      <c r="N40" s="206">
        <v>34.29</v>
      </c>
      <c r="O40" s="206">
        <v>0</v>
      </c>
      <c r="P40" s="206">
        <v>35.619999999999997</v>
      </c>
      <c r="Q40" s="206">
        <v>6.33</v>
      </c>
      <c r="R40" s="206">
        <v>10</v>
      </c>
      <c r="S40" s="206">
        <v>7.66</v>
      </c>
      <c r="T40" s="206">
        <v>0</v>
      </c>
      <c r="U40" s="206">
        <v>20.51</v>
      </c>
      <c r="V40" s="206">
        <v>5.75</v>
      </c>
      <c r="W40" s="206">
        <v>12.49</v>
      </c>
      <c r="X40" s="206">
        <v>28.9</v>
      </c>
      <c r="Y40" s="206">
        <v>0</v>
      </c>
      <c r="Z40" s="206">
        <v>70.13</v>
      </c>
      <c r="AA40" s="206">
        <v>17.63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26.35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9.58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276.23</v>
      </c>
      <c r="M41" s="206">
        <v>26.61</v>
      </c>
      <c r="N41" s="206">
        <v>34.29</v>
      </c>
      <c r="O41" s="206">
        <v>0</v>
      </c>
      <c r="P41" s="206">
        <v>35.619999999999997</v>
      </c>
      <c r="Q41" s="206">
        <v>6.33</v>
      </c>
      <c r="R41" s="206">
        <v>10</v>
      </c>
      <c r="S41" s="206">
        <v>7.66</v>
      </c>
      <c r="T41" s="206">
        <v>0</v>
      </c>
      <c r="U41" s="206">
        <v>20.51</v>
      </c>
      <c r="V41" s="206">
        <v>5.75</v>
      </c>
      <c r="W41" s="206">
        <v>12.49</v>
      </c>
      <c r="X41" s="206">
        <v>28.9</v>
      </c>
      <c r="Y41" s="206">
        <v>0</v>
      </c>
      <c r="Z41" s="206">
        <v>70.13</v>
      </c>
      <c r="AA41" s="206">
        <v>17.63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26.35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9.58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276.23</v>
      </c>
      <c r="M42" s="206">
        <v>26.61</v>
      </c>
      <c r="N42" s="206">
        <v>34.29</v>
      </c>
      <c r="O42" s="206">
        <v>0</v>
      </c>
      <c r="P42" s="206">
        <v>35.619999999999997</v>
      </c>
      <c r="Q42" s="206">
        <v>6.33</v>
      </c>
      <c r="R42" s="206">
        <v>10</v>
      </c>
      <c r="S42" s="206">
        <v>7.66</v>
      </c>
      <c r="T42" s="206">
        <v>0</v>
      </c>
      <c r="U42" s="206">
        <v>20.51</v>
      </c>
      <c r="V42" s="206">
        <v>5.75</v>
      </c>
      <c r="W42" s="206">
        <v>12.49</v>
      </c>
      <c r="X42" s="206">
        <v>28.9</v>
      </c>
      <c r="Y42" s="206">
        <v>0</v>
      </c>
      <c r="Z42" s="206">
        <v>70.13</v>
      </c>
      <c r="AA42" s="206">
        <v>17.63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26.35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0.73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276.23</v>
      </c>
      <c r="M43" s="206">
        <v>26.61</v>
      </c>
      <c r="N43" s="206">
        <v>34.29</v>
      </c>
      <c r="O43" s="206">
        <v>0</v>
      </c>
      <c r="P43" s="206">
        <v>35.619999999999997</v>
      </c>
      <c r="Q43" s="206">
        <v>6.33</v>
      </c>
      <c r="R43" s="206">
        <v>10</v>
      </c>
      <c r="S43" s="206">
        <v>7.66</v>
      </c>
      <c r="T43" s="206">
        <v>0</v>
      </c>
      <c r="U43" s="206">
        <v>20.51</v>
      </c>
      <c r="V43" s="206">
        <v>5.75</v>
      </c>
      <c r="W43" s="206">
        <v>12.49</v>
      </c>
      <c r="X43" s="206">
        <v>28.9</v>
      </c>
      <c r="Y43" s="206">
        <v>0</v>
      </c>
      <c r="Z43" s="206">
        <v>70.13</v>
      </c>
      <c r="AA43" s="206">
        <v>17.63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26.35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276.23</v>
      </c>
      <c r="M44" s="206">
        <v>26.61</v>
      </c>
      <c r="N44" s="206">
        <v>34.29</v>
      </c>
      <c r="O44" s="206">
        <v>0</v>
      </c>
      <c r="P44" s="206">
        <v>35.619999999999997</v>
      </c>
      <c r="Q44" s="206">
        <v>6.33</v>
      </c>
      <c r="R44" s="206">
        <v>10</v>
      </c>
      <c r="S44" s="206">
        <v>7.66</v>
      </c>
      <c r="T44" s="206">
        <v>0</v>
      </c>
      <c r="U44" s="206">
        <v>20.51</v>
      </c>
      <c r="V44" s="206">
        <v>5.75</v>
      </c>
      <c r="W44" s="206">
        <v>12.49</v>
      </c>
      <c r="X44" s="206">
        <v>28.9</v>
      </c>
      <c r="Y44" s="206">
        <v>0</v>
      </c>
      <c r="Z44" s="206">
        <v>70.13</v>
      </c>
      <c r="AA44" s="206">
        <v>17.63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26.35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276.23</v>
      </c>
      <c r="M45" s="206">
        <v>26.61</v>
      </c>
      <c r="N45" s="206">
        <v>34.29</v>
      </c>
      <c r="O45" s="206">
        <v>0</v>
      </c>
      <c r="P45" s="206">
        <v>35.619999999999997</v>
      </c>
      <c r="Q45" s="206">
        <v>6.33</v>
      </c>
      <c r="R45" s="206">
        <v>10</v>
      </c>
      <c r="S45" s="206">
        <v>7.66</v>
      </c>
      <c r="T45" s="206">
        <v>0</v>
      </c>
      <c r="U45" s="206">
        <v>20.51</v>
      </c>
      <c r="V45" s="206">
        <v>5.75</v>
      </c>
      <c r="W45" s="206">
        <v>12.49</v>
      </c>
      <c r="X45" s="206">
        <v>28.9</v>
      </c>
      <c r="Y45" s="206">
        <v>0</v>
      </c>
      <c r="Z45" s="206">
        <v>70.13</v>
      </c>
      <c r="AA45" s="206">
        <v>17.63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26.35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276.23</v>
      </c>
      <c r="M46" s="206">
        <v>26.61</v>
      </c>
      <c r="N46" s="206">
        <v>34.29</v>
      </c>
      <c r="O46" s="206">
        <v>0</v>
      </c>
      <c r="P46" s="206">
        <v>35.619999999999997</v>
      </c>
      <c r="Q46" s="206">
        <v>6.33</v>
      </c>
      <c r="R46" s="206">
        <v>10</v>
      </c>
      <c r="S46" s="206">
        <v>7.66</v>
      </c>
      <c r="T46" s="206">
        <v>0</v>
      </c>
      <c r="U46" s="206">
        <v>20.51</v>
      </c>
      <c r="V46" s="206">
        <v>5.75</v>
      </c>
      <c r="W46" s="206">
        <v>12.49</v>
      </c>
      <c r="X46" s="206">
        <v>28.9</v>
      </c>
      <c r="Y46" s="206">
        <v>0</v>
      </c>
      <c r="Z46" s="206">
        <v>70.13</v>
      </c>
      <c r="AA46" s="206">
        <v>17.63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26.35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276.23</v>
      </c>
      <c r="M47" s="206">
        <v>26.61</v>
      </c>
      <c r="N47" s="206">
        <v>34.29</v>
      </c>
      <c r="O47" s="206">
        <v>0</v>
      </c>
      <c r="P47" s="206">
        <v>35.619999999999997</v>
      </c>
      <c r="Q47" s="206">
        <v>6.33</v>
      </c>
      <c r="R47" s="206">
        <v>10</v>
      </c>
      <c r="S47" s="206">
        <v>7.66</v>
      </c>
      <c r="T47" s="206">
        <v>0</v>
      </c>
      <c r="U47" s="206">
        <v>20.51</v>
      </c>
      <c r="V47" s="206">
        <v>5.75</v>
      </c>
      <c r="W47" s="206">
        <v>12.49</v>
      </c>
      <c r="X47" s="206">
        <v>28.9</v>
      </c>
      <c r="Y47" s="206">
        <v>0</v>
      </c>
      <c r="Z47" s="206">
        <v>70.13</v>
      </c>
      <c r="AA47" s="206">
        <v>17.63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26.35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276.23</v>
      </c>
      <c r="M48" s="206">
        <v>26.61</v>
      </c>
      <c r="N48" s="206">
        <v>34.29</v>
      </c>
      <c r="O48" s="206">
        <v>0</v>
      </c>
      <c r="P48" s="206">
        <v>35.619999999999997</v>
      </c>
      <c r="Q48" s="206">
        <v>6.33</v>
      </c>
      <c r="R48" s="206">
        <v>10</v>
      </c>
      <c r="S48" s="206">
        <v>7.66</v>
      </c>
      <c r="T48" s="206">
        <v>0</v>
      </c>
      <c r="U48" s="206">
        <v>20.51</v>
      </c>
      <c r="V48" s="206">
        <v>5.75</v>
      </c>
      <c r="W48" s="206">
        <v>12.49</v>
      </c>
      <c r="X48" s="206">
        <v>28.9</v>
      </c>
      <c r="Y48" s="206">
        <v>0</v>
      </c>
      <c r="Z48" s="206">
        <v>70.13</v>
      </c>
      <c r="AA48" s="206">
        <v>17.63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26.35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276.23</v>
      </c>
      <c r="M49" s="206">
        <v>26.61</v>
      </c>
      <c r="N49" s="206">
        <v>34.29</v>
      </c>
      <c r="O49" s="206">
        <v>0</v>
      </c>
      <c r="P49" s="206">
        <v>35.619999999999997</v>
      </c>
      <c r="Q49" s="206">
        <v>6.33</v>
      </c>
      <c r="R49" s="206">
        <v>10</v>
      </c>
      <c r="S49" s="206">
        <v>7.66</v>
      </c>
      <c r="T49" s="206">
        <v>0</v>
      </c>
      <c r="U49" s="206">
        <v>20.51</v>
      </c>
      <c r="V49" s="206">
        <v>5.75</v>
      </c>
      <c r="W49" s="206">
        <v>12.48</v>
      </c>
      <c r="X49" s="206">
        <v>28.9</v>
      </c>
      <c r="Y49" s="206">
        <v>0</v>
      </c>
      <c r="Z49" s="206">
        <v>70.13</v>
      </c>
      <c r="AA49" s="206">
        <v>17.63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26.35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276.23</v>
      </c>
      <c r="M50" s="206">
        <v>26.61</v>
      </c>
      <c r="N50" s="206">
        <v>34.29</v>
      </c>
      <c r="O50" s="206">
        <v>0</v>
      </c>
      <c r="P50" s="206">
        <v>35.619999999999997</v>
      </c>
      <c r="Q50" s="206">
        <v>6.33</v>
      </c>
      <c r="R50" s="206">
        <v>10</v>
      </c>
      <c r="S50" s="206">
        <v>7.66</v>
      </c>
      <c r="T50" s="206">
        <v>0</v>
      </c>
      <c r="U50" s="206">
        <v>20.51</v>
      </c>
      <c r="V50" s="206">
        <v>5.75</v>
      </c>
      <c r="W50" s="206">
        <v>12.48</v>
      </c>
      <c r="X50" s="206">
        <v>28.9</v>
      </c>
      <c r="Y50" s="206">
        <v>0</v>
      </c>
      <c r="Z50" s="206">
        <v>70.13</v>
      </c>
      <c r="AA50" s="206">
        <v>17.63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26.35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273.95999999999998</v>
      </c>
      <c r="M51" s="206">
        <v>26.61</v>
      </c>
      <c r="N51" s="206">
        <v>34.29</v>
      </c>
      <c r="O51" s="206">
        <v>0</v>
      </c>
      <c r="P51" s="206">
        <v>35.619999999999997</v>
      </c>
      <c r="Q51" s="206">
        <v>6.33</v>
      </c>
      <c r="R51" s="206">
        <v>9.58</v>
      </c>
      <c r="S51" s="206">
        <v>7.66</v>
      </c>
      <c r="T51" s="206">
        <v>0</v>
      </c>
      <c r="U51" s="206">
        <v>20.51</v>
      </c>
      <c r="V51" s="206">
        <v>5.75</v>
      </c>
      <c r="W51" s="206">
        <v>12.48</v>
      </c>
      <c r="X51" s="206">
        <v>28.9</v>
      </c>
      <c r="Y51" s="206">
        <v>0</v>
      </c>
      <c r="Z51" s="206">
        <v>70.13</v>
      </c>
      <c r="AA51" s="206">
        <v>17.63</v>
      </c>
      <c r="AB51" s="206">
        <v>0</v>
      </c>
      <c r="AC51" s="206">
        <v>9.5299999999999994</v>
      </c>
      <c r="AD51" s="206">
        <v>0</v>
      </c>
      <c r="AE51" s="206">
        <v>0</v>
      </c>
      <c r="AF51" s="206">
        <v>0</v>
      </c>
      <c r="AG51" s="206">
        <v>26.35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273.95999999999998</v>
      </c>
      <c r="M52" s="206">
        <v>26.61</v>
      </c>
      <c r="N52" s="206">
        <v>34.29</v>
      </c>
      <c r="O52" s="206">
        <v>0</v>
      </c>
      <c r="P52" s="206">
        <v>35.619999999999997</v>
      </c>
      <c r="Q52" s="206">
        <v>6.33</v>
      </c>
      <c r="R52" s="206">
        <v>9.58</v>
      </c>
      <c r="S52" s="206">
        <v>7.66</v>
      </c>
      <c r="T52" s="206">
        <v>0</v>
      </c>
      <c r="U52" s="206">
        <v>20.51</v>
      </c>
      <c r="V52" s="206">
        <v>5.75</v>
      </c>
      <c r="W52" s="206">
        <v>12.48</v>
      </c>
      <c r="X52" s="206">
        <v>28.9</v>
      </c>
      <c r="Y52" s="206">
        <v>0</v>
      </c>
      <c r="Z52" s="206">
        <v>70.13</v>
      </c>
      <c r="AA52" s="206">
        <v>17.63</v>
      </c>
      <c r="AB52" s="206">
        <v>0</v>
      </c>
      <c r="AC52" s="206">
        <v>9.5299999999999994</v>
      </c>
      <c r="AD52" s="206">
        <v>0</v>
      </c>
      <c r="AE52" s="206">
        <v>0</v>
      </c>
      <c r="AF52" s="206">
        <v>0</v>
      </c>
      <c r="AG52" s="206">
        <v>26.35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273.95999999999998</v>
      </c>
      <c r="M53" s="206">
        <v>26.61</v>
      </c>
      <c r="N53" s="206">
        <v>34.29</v>
      </c>
      <c r="O53" s="206">
        <v>0</v>
      </c>
      <c r="P53" s="206">
        <v>35.619999999999997</v>
      </c>
      <c r="Q53" s="206">
        <v>6.33</v>
      </c>
      <c r="R53" s="206">
        <v>9.58</v>
      </c>
      <c r="S53" s="206">
        <v>7.66</v>
      </c>
      <c r="T53" s="206">
        <v>0</v>
      </c>
      <c r="U53" s="206">
        <v>20.51</v>
      </c>
      <c r="V53" s="206">
        <v>5.75</v>
      </c>
      <c r="W53" s="206">
        <v>12.48</v>
      </c>
      <c r="X53" s="206">
        <v>28.9</v>
      </c>
      <c r="Y53" s="206">
        <v>0</v>
      </c>
      <c r="Z53" s="206">
        <v>70.13</v>
      </c>
      <c r="AA53" s="206">
        <v>17.63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26.99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273.95999999999998</v>
      </c>
      <c r="M54" s="206">
        <v>26.61</v>
      </c>
      <c r="N54" s="206">
        <v>34.29</v>
      </c>
      <c r="O54" s="206">
        <v>0</v>
      </c>
      <c r="P54" s="206">
        <v>35.619999999999997</v>
      </c>
      <c r="Q54" s="206">
        <v>6.33</v>
      </c>
      <c r="R54" s="206">
        <v>9.58</v>
      </c>
      <c r="S54" s="206">
        <v>7.66</v>
      </c>
      <c r="T54" s="206">
        <v>0</v>
      </c>
      <c r="U54" s="206">
        <v>20.51</v>
      </c>
      <c r="V54" s="206">
        <v>5.75</v>
      </c>
      <c r="W54" s="206">
        <v>12.48</v>
      </c>
      <c r="X54" s="206">
        <v>28.9</v>
      </c>
      <c r="Y54" s="206">
        <v>0</v>
      </c>
      <c r="Z54" s="206">
        <v>70.13</v>
      </c>
      <c r="AA54" s="206">
        <v>17.63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26.99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273.95999999999998</v>
      </c>
      <c r="M55" s="206">
        <v>26.61</v>
      </c>
      <c r="N55" s="206">
        <v>34.29</v>
      </c>
      <c r="O55" s="206">
        <v>0</v>
      </c>
      <c r="P55" s="206">
        <v>35.619999999999997</v>
      </c>
      <c r="Q55" s="206">
        <v>6.33</v>
      </c>
      <c r="R55" s="206">
        <v>9.58</v>
      </c>
      <c r="S55" s="206">
        <v>7.66</v>
      </c>
      <c r="T55" s="206">
        <v>0</v>
      </c>
      <c r="U55" s="206">
        <v>20.51</v>
      </c>
      <c r="V55" s="206">
        <v>5.75</v>
      </c>
      <c r="W55" s="206">
        <v>12.48</v>
      </c>
      <c r="X55" s="206">
        <v>28.9</v>
      </c>
      <c r="Y55" s="206">
        <v>0</v>
      </c>
      <c r="Z55" s="206">
        <v>70.13</v>
      </c>
      <c r="AA55" s="206">
        <v>17.63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26.99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273.95999999999998</v>
      </c>
      <c r="M56" s="206">
        <v>26.61</v>
      </c>
      <c r="N56" s="206">
        <v>34.29</v>
      </c>
      <c r="O56" s="206">
        <v>0</v>
      </c>
      <c r="P56" s="206">
        <v>35.619999999999997</v>
      </c>
      <c r="Q56" s="206">
        <v>6.33</v>
      </c>
      <c r="R56" s="206">
        <v>9.58</v>
      </c>
      <c r="S56" s="206">
        <v>7.66</v>
      </c>
      <c r="T56" s="206">
        <v>0</v>
      </c>
      <c r="U56" s="206">
        <v>20.51</v>
      </c>
      <c r="V56" s="206">
        <v>5.75</v>
      </c>
      <c r="W56" s="206">
        <v>12.48</v>
      </c>
      <c r="X56" s="206">
        <v>28.9</v>
      </c>
      <c r="Y56" s="206">
        <v>0</v>
      </c>
      <c r="Z56" s="206">
        <v>70.13</v>
      </c>
      <c r="AA56" s="206">
        <v>17.63</v>
      </c>
      <c r="AB56" s="206">
        <v>0</v>
      </c>
      <c r="AC56" s="206">
        <v>9.5299999999999994</v>
      </c>
      <c r="AD56" s="206">
        <v>0</v>
      </c>
      <c r="AE56" s="206">
        <v>0</v>
      </c>
      <c r="AF56" s="206">
        <v>0</v>
      </c>
      <c r="AG56" s="206">
        <v>26.99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273.95999999999998</v>
      </c>
      <c r="M57" s="206">
        <v>26.61</v>
      </c>
      <c r="N57" s="206">
        <v>34.29</v>
      </c>
      <c r="O57" s="206">
        <v>0</v>
      </c>
      <c r="P57" s="206">
        <v>35.619999999999997</v>
      </c>
      <c r="Q57" s="206">
        <v>6.33</v>
      </c>
      <c r="R57" s="206">
        <v>9.58</v>
      </c>
      <c r="S57" s="206">
        <v>7.66</v>
      </c>
      <c r="T57" s="206">
        <v>0</v>
      </c>
      <c r="U57" s="206">
        <v>20.51</v>
      </c>
      <c r="V57" s="206">
        <v>5.75</v>
      </c>
      <c r="W57" s="206">
        <v>12.49</v>
      </c>
      <c r="X57" s="206">
        <v>28.9</v>
      </c>
      <c r="Y57" s="206">
        <v>0</v>
      </c>
      <c r="Z57" s="206">
        <v>70.13</v>
      </c>
      <c r="AA57" s="206">
        <v>17.63</v>
      </c>
      <c r="AB57" s="206">
        <v>0</v>
      </c>
      <c r="AC57" s="206">
        <v>9.5299999999999994</v>
      </c>
      <c r="AD57" s="206">
        <v>0</v>
      </c>
      <c r="AE57" s="206">
        <v>0</v>
      </c>
      <c r="AF57" s="206">
        <v>0</v>
      </c>
      <c r="AG57" s="206">
        <v>26.99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273.95999999999998</v>
      </c>
      <c r="M58" s="206">
        <v>26.61</v>
      </c>
      <c r="N58" s="206">
        <v>34.29</v>
      </c>
      <c r="O58" s="206">
        <v>0</v>
      </c>
      <c r="P58" s="206">
        <v>35.619999999999997</v>
      </c>
      <c r="Q58" s="206">
        <v>6.33</v>
      </c>
      <c r="R58" s="206">
        <v>9.58</v>
      </c>
      <c r="S58" s="206">
        <v>7.66</v>
      </c>
      <c r="T58" s="206">
        <v>0</v>
      </c>
      <c r="U58" s="206">
        <v>20.51</v>
      </c>
      <c r="V58" s="206">
        <v>5.75</v>
      </c>
      <c r="W58" s="206">
        <v>12.49</v>
      </c>
      <c r="X58" s="206">
        <v>28.9</v>
      </c>
      <c r="Y58" s="206">
        <v>0</v>
      </c>
      <c r="Z58" s="206">
        <v>70.13</v>
      </c>
      <c r="AA58" s="206">
        <v>17.63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26.99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273.95999999999998</v>
      </c>
      <c r="M59" s="206">
        <v>26.61</v>
      </c>
      <c r="N59" s="206">
        <v>34.29</v>
      </c>
      <c r="O59" s="206">
        <v>0</v>
      </c>
      <c r="P59" s="206">
        <v>35.619999999999997</v>
      </c>
      <c r="Q59" s="206">
        <v>6.33</v>
      </c>
      <c r="R59" s="206">
        <v>9.58</v>
      </c>
      <c r="S59" s="206">
        <v>7.66</v>
      </c>
      <c r="T59" s="206">
        <v>0</v>
      </c>
      <c r="U59" s="206">
        <v>20.51</v>
      </c>
      <c r="V59" s="206">
        <v>5.75</v>
      </c>
      <c r="W59" s="206">
        <v>12.48</v>
      </c>
      <c r="X59" s="206">
        <v>28.9</v>
      </c>
      <c r="Y59" s="206">
        <v>0</v>
      </c>
      <c r="Z59" s="206">
        <v>70.13</v>
      </c>
      <c r="AA59" s="206">
        <v>17.63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26.99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273.95999999999998</v>
      </c>
      <c r="M60" s="206">
        <v>26.61</v>
      </c>
      <c r="N60" s="206">
        <v>34.29</v>
      </c>
      <c r="O60" s="206">
        <v>0</v>
      </c>
      <c r="P60" s="206">
        <v>35.619999999999997</v>
      </c>
      <c r="Q60" s="206">
        <v>6.33</v>
      </c>
      <c r="R60" s="206">
        <v>9.58</v>
      </c>
      <c r="S60" s="206">
        <v>7.66</v>
      </c>
      <c r="T60" s="206">
        <v>0</v>
      </c>
      <c r="U60" s="206">
        <v>20.51</v>
      </c>
      <c r="V60" s="206">
        <v>5.75</v>
      </c>
      <c r="W60" s="206">
        <v>12.48</v>
      </c>
      <c r="X60" s="206">
        <v>28.9</v>
      </c>
      <c r="Y60" s="206">
        <v>0</v>
      </c>
      <c r="Z60" s="206">
        <v>70.13</v>
      </c>
      <c r="AA60" s="206">
        <v>17.63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26.99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273.95999999999998</v>
      </c>
      <c r="M61" s="206">
        <v>26.61</v>
      </c>
      <c r="N61" s="206">
        <v>34.29</v>
      </c>
      <c r="O61" s="206">
        <v>0</v>
      </c>
      <c r="P61" s="206">
        <v>35.619999999999997</v>
      </c>
      <c r="Q61" s="206">
        <v>6.33</v>
      </c>
      <c r="R61" s="206">
        <v>9.58</v>
      </c>
      <c r="S61" s="206">
        <v>7.66</v>
      </c>
      <c r="T61" s="206">
        <v>0</v>
      </c>
      <c r="U61" s="206">
        <v>20.51</v>
      </c>
      <c r="V61" s="206">
        <v>5.75</v>
      </c>
      <c r="W61" s="206">
        <v>12.48</v>
      </c>
      <c r="X61" s="206">
        <v>28.9</v>
      </c>
      <c r="Y61" s="206">
        <v>0</v>
      </c>
      <c r="Z61" s="206">
        <v>70.13</v>
      </c>
      <c r="AA61" s="206">
        <v>17.63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26.99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273.95999999999998</v>
      </c>
      <c r="M62" s="206">
        <v>26.61</v>
      </c>
      <c r="N62" s="206">
        <v>34.29</v>
      </c>
      <c r="O62" s="206">
        <v>0</v>
      </c>
      <c r="P62" s="206">
        <v>35.619999999999997</v>
      </c>
      <c r="Q62" s="206">
        <v>6.33</v>
      </c>
      <c r="R62" s="206">
        <v>9.58</v>
      </c>
      <c r="S62" s="206">
        <v>7.66</v>
      </c>
      <c r="T62" s="206">
        <v>0</v>
      </c>
      <c r="U62" s="206">
        <v>20.51</v>
      </c>
      <c r="V62" s="206">
        <v>5.75</v>
      </c>
      <c r="W62" s="206">
        <v>12.48</v>
      </c>
      <c r="X62" s="206">
        <v>28.9</v>
      </c>
      <c r="Y62" s="206">
        <v>0</v>
      </c>
      <c r="Z62" s="206">
        <v>70.13</v>
      </c>
      <c r="AA62" s="206">
        <v>17.63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26.99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273.95999999999998</v>
      </c>
      <c r="M63" s="206">
        <v>26.61</v>
      </c>
      <c r="N63" s="206">
        <v>34.29</v>
      </c>
      <c r="O63" s="206">
        <v>0</v>
      </c>
      <c r="P63" s="206">
        <v>35.619999999999997</v>
      </c>
      <c r="Q63" s="206">
        <v>1.92</v>
      </c>
      <c r="R63" s="206">
        <v>9.58</v>
      </c>
      <c r="S63" s="206">
        <v>7.66</v>
      </c>
      <c r="T63" s="206">
        <v>0</v>
      </c>
      <c r="U63" s="206">
        <v>20.51</v>
      </c>
      <c r="V63" s="206">
        <v>5.75</v>
      </c>
      <c r="W63" s="206">
        <v>12.49</v>
      </c>
      <c r="X63" s="206">
        <v>28.9</v>
      </c>
      <c r="Y63" s="206">
        <v>0</v>
      </c>
      <c r="Z63" s="206">
        <v>70.13</v>
      </c>
      <c r="AA63" s="206">
        <v>17.63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273.95999999999998</v>
      </c>
      <c r="M64" s="206">
        <v>26.61</v>
      </c>
      <c r="N64" s="206">
        <v>34.29</v>
      </c>
      <c r="O64" s="206">
        <v>0</v>
      </c>
      <c r="P64" s="206">
        <v>35.619999999999997</v>
      </c>
      <c r="Q64" s="206">
        <v>6.33</v>
      </c>
      <c r="R64" s="206">
        <v>9.58</v>
      </c>
      <c r="S64" s="206">
        <v>7.66</v>
      </c>
      <c r="T64" s="206">
        <v>0</v>
      </c>
      <c r="U64" s="206">
        <v>20.51</v>
      </c>
      <c r="V64" s="206">
        <v>5.75</v>
      </c>
      <c r="W64" s="206">
        <v>12.49</v>
      </c>
      <c r="X64" s="206">
        <v>28.9</v>
      </c>
      <c r="Y64" s="206">
        <v>0</v>
      </c>
      <c r="Z64" s="206">
        <v>70.13</v>
      </c>
      <c r="AA64" s="206">
        <v>17.63</v>
      </c>
      <c r="AB64" s="206">
        <v>0</v>
      </c>
      <c r="AC64" s="206">
        <v>9.5299999999999994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273.95999999999998</v>
      </c>
      <c r="M65" s="206">
        <v>26.61</v>
      </c>
      <c r="N65" s="206">
        <v>34.29</v>
      </c>
      <c r="O65" s="206">
        <v>0</v>
      </c>
      <c r="P65" s="206">
        <v>35.619999999999997</v>
      </c>
      <c r="Q65" s="206">
        <v>6.33</v>
      </c>
      <c r="R65" s="206">
        <v>9.58</v>
      </c>
      <c r="S65" s="206">
        <v>7.66</v>
      </c>
      <c r="T65" s="206">
        <v>0</v>
      </c>
      <c r="U65" s="206">
        <v>20.51</v>
      </c>
      <c r="V65" s="206">
        <v>5.75</v>
      </c>
      <c r="W65" s="206">
        <v>12.49</v>
      </c>
      <c r="X65" s="206">
        <v>28.9</v>
      </c>
      <c r="Y65" s="206">
        <v>0</v>
      </c>
      <c r="Z65" s="206">
        <v>70.13</v>
      </c>
      <c r="AA65" s="206">
        <v>17.63</v>
      </c>
      <c r="AB65" s="206">
        <v>0</v>
      </c>
      <c r="AC65" s="206">
        <v>9.2899999999999991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273.95999999999998</v>
      </c>
      <c r="M66" s="206">
        <v>26.61</v>
      </c>
      <c r="N66" s="206">
        <v>34.29</v>
      </c>
      <c r="O66" s="206">
        <v>0</v>
      </c>
      <c r="P66" s="206">
        <v>35.619999999999997</v>
      </c>
      <c r="Q66" s="206">
        <v>6.33</v>
      </c>
      <c r="R66" s="206">
        <v>9.58</v>
      </c>
      <c r="S66" s="206">
        <v>7.66</v>
      </c>
      <c r="T66" s="206">
        <v>0</v>
      </c>
      <c r="U66" s="206">
        <v>20.51</v>
      </c>
      <c r="V66" s="206">
        <v>5.75</v>
      </c>
      <c r="W66" s="206">
        <v>12.49</v>
      </c>
      <c r="X66" s="206">
        <v>28.9</v>
      </c>
      <c r="Y66" s="206">
        <v>0</v>
      </c>
      <c r="Z66" s="206">
        <v>70.13</v>
      </c>
      <c r="AA66" s="206">
        <v>17.63</v>
      </c>
      <c r="AB66" s="206">
        <v>0</v>
      </c>
      <c r="AC66" s="206">
        <v>9.2899999999999991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9.58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273.95999999999998</v>
      </c>
      <c r="M67" s="206">
        <v>26.61</v>
      </c>
      <c r="N67" s="206">
        <v>34.29</v>
      </c>
      <c r="O67" s="206">
        <v>0</v>
      </c>
      <c r="P67" s="206">
        <v>35.619999999999997</v>
      </c>
      <c r="Q67" s="206">
        <v>6.33</v>
      </c>
      <c r="R67" s="206">
        <v>9.58</v>
      </c>
      <c r="S67" s="206">
        <v>7.66</v>
      </c>
      <c r="T67" s="206">
        <v>0</v>
      </c>
      <c r="U67" s="206">
        <v>20.51</v>
      </c>
      <c r="V67" s="206">
        <v>5.75</v>
      </c>
      <c r="W67" s="206">
        <v>12.49</v>
      </c>
      <c r="X67" s="206">
        <v>28.9</v>
      </c>
      <c r="Y67" s="206">
        <v>0</v>
      </c>
      <c r="Z67" s="206">
        <v>70.13</v>
      </c>
      <c r="AA67" s="206">
        <v>17.63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9.58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273.95999999999998</v>
      </c>
      <c r="M68" s="206">
        <v>26.61</v>
      </c>
      <c r="N68" s="206">
        <v>34.29</v>
      </c>
      <c r="O68" s="206">
        <v>0</v>
      </c>
      <c r="P68" s="206">
        <v>35.619999999999997</v>
      </c>
      <c r="Q68" s="206">
        <v>6.33</v>
      </c>
      <c r="R68" s="206">
        <v>9.58</v>
      </c>
      <c r="S68" s="206">
        <v>7.66</v>
      </c>
      <c r="T68" s="206">
        <v>0</v>
      </c>
      <c r="U68" s="206">
        <v>20.51</v>
      </c>
      <c r="V68" s="206">
        <v>5.75</v>
      </c>
      <c r="W68" s="206">
        <v>12.49</v>
      </c>
      <c r="X68" s="206">
        <v>28.9</v>
      </c>
      <c r="Y68" s="206">
        <v>0</v>
      </c>
      <c r="Z68" s="206">
        <v>70.13</v>
      </c>
      <c r="AA68" s="206">
        <v>17.63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9.58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273.95999999999998</v>
      </c>
      <c r="M69" s="206">
        <v>26.61</v>
      </c>
      <c r="N69" s="206">
        <v>34.29</v>
      </c>
      <c r="O69" s="206">
        <v>0</v>
      </c>
      <c r="P69" s="206">
        <v>35.619999999999997</v>
      </c>
      <c r="Q69" s="206">
        <v>6.33</v>
      </c>
      <c r="R69" s="206">
        <v>9.58</v>
      </c>
      <c r="S69" s="206">
        <v>7.66</v>
      </c>
      <c r="T69" s="206">
        <v>0</v>
      </c>
      <c r="U69" s="206">
        <v>20.51</v>
      </c>
      <c r="V69" s="206">
        <v>5.75</v>
      </c>
      <c r="W69" s="206">
        <v>12.49</v>
      </c>
      <c r="X69" s="206">
        <v>28.9</v>
      </c>
      <c r="Y69" s="206">
        <v>0</v>
      </c>
      <c r="Z69" s="206">
        <v>70.13</v>
      </c>
      <c r="AA69" s="206">
        <v>17.63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16.809999999999999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9.58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273.95999999999998</v>
      </c>
      <c r="M70" s="206">
        <v>26.61</v>
      </c>
      <c r="N70" s="206">
        <v>34.29</v>
      </c>
      <c r="O70" s="206">
        <v>0</v>
      </c>
      <c r="P70" s="206">
        <v>35.619999999999997</v>
      </c>
      <c r="Q70" s="206">
        <v>6.33</v>
      </c>
      <c r="R70" s="206">
        <v>9.58</v>
      </c>
      <c r="S70" s="206">
        <v>7.66</v>
      </c>
      <c r="T70" s="206">
        <v>0</v>
      </c>
      <c r="U70" s="206">
        <v>20.51</v>
      </c>
      <c r="V70" s="206">
        <v>5.75</v>
      </c>
      <c r="W70" s="206">
        <v>12.49</v>
      </c>
      <c r="X70" s="206">
        <v>28.9</v>
      </c>
      <c r="Y70" s="206">
        <v>0</v>
      </c>
      <c r="Z70" s="206">
        <v>70.13</v>
      </c>
      <c r="AA70" s="206">
        <v>17.63</v>
      </c>
      <c r="AB70" s="206">
        <v>0</v>
      </c>
      <c r="AC70" s="206">
        <v>6.32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8.6300000000000008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9.58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273.95999999999998</v>
      </c>
      <c r="M71" s="206">
        <v>26.61</v>
      </c>
      <c r="N71" s="206">
        <v>34.29</v>
      </c>
      <c r="O71" s="206">
        <v>0</v>
      </c>
      <c r="P71" s="206">
        <v>35.619999999999997</v>
      </c>
      <c r="Q71" s="206">
        <v>6.33</v>
      </c>
      <c r="R71" s="206">
        <v>9.58</v>
      </c>
      <c r="S71" s="206">
        <v>7.66</v>
      </c>
      <c r="T71" s="206">
        <v>0</v>
      </c>
      <c r="U71" s="206">
        <v>20.51</v>
      </c>
      <c r="V71" s="206">
        <v>5.75</v>
      </c>
      <c r="W71" s="206">
        <v>12.49</v>
      </c>
      <c r="X71" s="206">
        <v>28.9</v>
      </c>
      <c r="Y71" s="206">
        <v>0</v>
      </c>
      <c r="Z71" s="206">
        <v>70.13</v>
      </c>
      <c r="AA71" s="206">
        <v>17.63</v>
      </c>
      <c r="AB71" s="206">
        <v>0</v>
      </c>
      <c r="AC71" s="206">
        <v>6.32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3.07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9.58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273.95999999999998</v>
      </c>
      <c r="M72" s="206">
        <v>26.61</v>
      </c>
      <c r="N72" s="206">
        <v>34.29</v>
      </c>
      <c r="O72" s="206">
        <v>0</v>
      </c>
      <c r="P72" s="206">
        <v>35.619999999999997</v>
      </c>
      <c r="Q72" s="206">
        <v>6.33</v>
      </c>
      <c r="R72" s="206">
        <v>9.58</v>
      </c>
      <c r="S72" s="206">
        <v>7.66</v>
      </c>
      <c r="T72" s="206">
        <v>0</v>
      </c>
      <c r="U72" s="206">
        <v>20.51</v>
      </c>
      <c r="V72" s="206">
        <v>5.75</v>
      </c>
      <c r="W72" s="206">
        <v>12.49</v>
      </c>
      <c r="X72" s="206">
        <v>28.9</v>
      </c>
      <c r="Y72" s="206">
        <v>0</v>
      </c>
      <c r="Z72" s="206">
        <v>70.13</v>
      </c>
      <c r="AA72" s="206">
        <v>17.63</v>
      </c>
      <c r="AB72" s="206">
        <v>0</v>
      </c>
      <c r="AC72" s="206">
        <v>6.32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9.58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273.95999999999998</v>
      </c>
      <c r="M73" s="206">
        <v>26.61</v>
      </c>
      <c r="N73" s="206">
        <v>34.29</v>
      </c>
      <c r="O73" s="206">
        <v>0</v>
      </c>
      <c r="P73" s="206">
        <v>35.619999999999997</v>
      </c>
      <c r="Q73" s="206">
        <v>6.33</v>
      </c>
      <c r="R73" s="206">
        <v>9.58</v>
      </c>
      <c r="S73" s="206">
        <v>7.66</v>
      </c>
      <c r="T73" s="206">
        <v>0</v>
      </c>
      <c r="U73" s="206">
        <v>20.51</v>
      </c>
      <c r="V73" s="206">
        <v>5.75</v>
      </c>
      <c r="W73" s="206">
        <v>12.45</v>
      </c>
      <c r="X73" s="206">
        <v>28.9</v>
      </c>
      <c r="Y73" s="206">
        <v>0</v>
      </c>
      <c r="Z73" s="206">
        <v>70.13</v>
      </c>
      <c r="AA73" s="206">
        <v>17.63</v>
      </c>
      <c r="AB73" s="206">
        <v>0</v>
      </c>
      <c r="AC73" s="206">
        <v>6.32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9.58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273.95999999999998</v>
      </c>
      <c r="M74" s="206">
        <v>26.61</v>
      </c>
      <c r="N74" s="206">
        <v>34.29</v>
      </c>
      <c r="O74" s="206">
        <v>0</v>
      </c>
      <c r="P74" s="206">
        <v>35.619999999999997</v>
      </c>
      <c r="Q74" s="206">
        <v>6.33</v>
      </c>
      <c r="R74" s="206">
        <v>9.58</v>
      </c>
      <c r="S74" s="206">
        <v>7.66</v>
      </c>
      <c r="T74" s="206">
        <v>0</v>
      </c>
      <c r="U74" s="206">
        <v>20.51</v>
      </c>
      <c r="V74" s="206">
        <v>5.75</v>
      </c>
      <c r="W74" s="206">
        <v>12.45</v>
      </c>
      <c r="X74" s="206">
        <v>28.9</v>
      </c>
      <c r="Y74" s="206">
        <v>0</v>
      </c>
      <c r="Z74" s="206">
        <v>70.13</v>
      </c>
      <c r="AA74" s="206">
        <v>17.63</v>
      </c>
      <c r="AB74" s="206">
        <v>0</v>
      </c>
      <c r="AC74" s="206">
        <v>6.32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0.22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273.95999999999998</v>
      </c>
      <c r="M75" s="206">
        <v>26.61</v>
      </c>
      <c r="N75" s="206">
        <v>34.29</v>
      </c>
      <c r="O75" s="206">
        <v>0</v>
      </c>
      <c r="P75" s="206">
        <v>35.619999999999997</v>
      </c>
      <c r="Q75" s="206">
        <v>6.33</v>
      </c>
      <c r="R75" s="206">
        <v>9.58</v>
      </c>
      <c r="S75" s="206">
        <v>7.66</v>
      </c>
      <c r="T75" s="206">
        <v>0</v>
      </c>
      <c r="U75" s="206">
        <v>20.51</v>
      </c>
      <c r="V75" s="206">
        <v>5.75</v>
      </c>
      <c r="W75" s="206">
        <v>12.45</v>
      </c>
      <c r="X75" s="206">
        <v>28.9</v>
      </c>
      <c r="Y75" s="206">
        <v>0</v>
      </c>
      <c r="Z75" s="206">
        <v>70.13</v>
      </c>
      <c r="AA75" s="206">
        <v>17.63</v>
      </c>
      <c r="AB75" s="206">
        <v>0</v>
      </c>
      <c r="AC75" s="206">
        <v>6.32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273.95999999999998</v>
      </c>
      <c r="M76" s="206">
        <v>26.61</v>
      </c>
      <c r="N76" s="206">
        <v>34.29</v>
      </c>
      <c r="O76" s="206">
        <v>0</v>
      </c>
      <c r="P76" s="206">
        <v>35.619999999999997</v>
      </c>
      <c r="Q76" s="206">
        <v>6.33</v>
      </c>
      <c r="R76" s="206">
        <v>9.58</v>
      </c>
      <c r="S76" s="206">
        <v>7.66</v>
      </c>
      <c r="T76" s="206">
        <v>0</v>
      </c>
      <c r="U76" s="206">
        <v>20.51</v>
      </c>
      <c r="V76" s="206">
        <v>5.75</v>
      </c>
      <c r="W76" s="206">
        <v>12.45</v>
      </c>
      <c r="X76" s="206">
        <v>28.9</v>
      </c>
      <c r="Y76" s="206">
        <v>0</v>
      </c>
      <c r="Z76" s="206">
        <v>70.13</v>
      </c>
      <c r="AA76" s="206">
        <v>17.63</v>
      </c>
      <c r="AB76" s="206">
        <v>0</v>
      </c>
      <c r="AC76" s="206">
        <v>6.32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273.95999999999998</v>
      </c>
      <c r="M77" s="206">
        <v>26.61</v>
      </c>
      <c r="N77" s="206">
        <v>34.29</v>
      </c>
      <c r="O77" s="206">
        <v>0</v>
      </c>
      <c r="P77" s="206">
        <v>35.619999999999997</v>
      </c>
      <c r="Q77" s="206">
        <v>6.33</v>
      </c>
      <c r="R77" s="206">
        <v>9.58</v>
      </c>
      <c r="S77" s="206">
        <v>7.66</v>
      </c>
      <c r="T77" s="206">
        <v>0</v>
      </c>
      <c r="U77" s="206">
        <v>20.51</v>
      </c>
      <c r="V77" s="206">
        <v>5.75</v>
      </c>
      <c r="W77" s="206">
        <v>12.45</v>
      </c>
      <c r="X77" s="206">
        <v>28.9</v>
      </c>
      <c r="Y77" s="206">
        <v>0</v>
      </c>
      <c r="Z77" s="206">
        <v>70.13</v>
      </c>
      <c r="AA77" s="206">
        <v>17.63</v>
      </c>
      <c r="AB77" s="206">
        <v>0</v>
      </c>
      <c r="AC77" s="206">
        <v>6.32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273.95999999999998</v>
      </c>
      <c r="M78" s="206">
        <v>26.61</v>
      </c>
      <c r="N78" s="206">
        <v>34.29</v>
      </c>
      <c r="O78" s="206">
        <v>0</v>
      </c>
      <c r="P78" s="206">
        <v>35.619999999999997</v>
      </c>
      <c r="Q78" s="206">
        <v>6.33</v>
      </c>
      <c r="R78" s="206">
        <v>9.58</v>
      </c>
      <c r="S78" s="206">
        <v>7.66</v>
      </c>
      <c r="T78" s="206">
        <v>0</v>
      </c>
      <c r="U78" s="206">
        <v>20.51</v>
      </c>
      <c r="V78" s="206">
        <v>5.75</v>
      </c>
      <c r="W78" s="206">
        <v>12.45</v>
      </c>
      <c r="X78" s="206">
        <v>28.9</v>
      </c>
      <c r="Y78" s="206">
        <v>0</v>
      </c>
      <c r="Z78" s="206">
        <v>70.13</v>
      </c>
      <c r="AA78" s="206">
        <v>17.63</v>
      </c>
      <c r="AB78" s="206">
        <v>0</v>
      </c>
      <c r="AC78" s="206">
        <v>6.32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273.95999999999998</v>
      </c>
      <c r="M79" s="206">
        <v>26.61</v>
      </c>
      <c r="N79" s="206">
        <v>34.29</v>
      </c>
      <c r="O79" s="206">
        <v>0</v>
      </c>
      <c r="P79" s="206">
        <v>35.619999999999997</v>
      </c>
      <c r="Q79" s="206">
        <v>6.33</v>
      </c>
      <c r="R79" s="206">
        <v>9.58</v>
      </c>
      <c r="S79" s="206">
        <v>7.66</v>
      </c>
      <c r="T79" s="206">
        <v>0</v>
      </c>
      <c r="U79" s="206">
        <v>20.51</v>
      </c>
      <c r="V79" s="206">
        <v>5.75</v>
      </c>
      <c r="W79" s="206">
        <v>12.45</v>
      </c>
      <c r="X79" s="206">
        <v>28.9</v>
      </c>
      <c r="Y79" s="206">
        <v>0</v>
      </c>
      <c r="Z79" s="206">
        <v>70.13</v>
      </c>
      <c r="AA79" s="206">
        <v>17.63</v>
      </c>
      <c r="AB79" s="206">
        <v>0</v>
      </c>
      <c r="AC79" s="206">
        <v>7.33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273.95999999999998</v>
      </c>
      <c r="M80" s="206">
        <v>26.61</v>
      </c>
      <c r="N80" s="206">
        <v>34.29</v>
      </c>
      <c r="O80" s="206">
        <v>0</v>
      </c>
      <c r="P80" s="206">
        <v>35.619999999999997</v>
      </c>
      <c r="Q80" s="206">
        <v>6.33</v>
      </c>
      <c r="R80" s="206">
        <v>9.58</v>
      </c>
      <c r="S80" s="206">
        <v>7.66</v>
      </c>
      <c r="T80" s="206">
        <v>0</v>
      </c>
      <c r="U80" s="206">
        <v>20.51</v>
      </c>
      <c r="V80" s="206">
        <v>5.75</v>
      </c>
      <c r="W80" s="206">
        <v>12.45</v>
      </c>
      <c r="X80" s="206">
        <v>28.9</v>
      </c>
      <c r="Y80" s="206">
        <v>0</v>
      </c>
      <c r="Z80" s="206">
        <v>70.13</v>
      </c>
      <c r="AA80" s="206">
        <v>17.63</v>
      </c>
      <c r="AB80" s="206">
        <v>0</v>
      </c>
      <c r="AC80" s="206">
        <v>7.33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273.95999999999998</v>
      </c>
      <c r="M81" s="206">
        <v>26.61</v>
      </c>
      <c r="N81" s="206">
        <v>34.29</v>
      </c>
      <c r="O81" s="206">
        <v>0</v>
      </c>
      <c r="P81" s="206">
        <v>35.619999999999997</v>
      </c>
      <c r="Q81" s="206">
        <v>6.33</v>
      </c>
      <c r="R81" s="206">
        <v>9.58</v>
      </c>
      <c r="S81" s="206">
        <v>7.66</v>
      </c>
      <c r="T81" s="206">
        <v>0</v>
      </c>
      <c r="U81" s="206">
        <v>20.51</v>
      </c>
      <c r="V81" s="206">
        <v>5.75</v>
      </c>
      <c r="W81" s="206">
        <v>12.34</v>
      </c>
      <c r="X81" s="206">
        <v>28.9</v>
      </c>
      <c r="Y81" s="206">
        <v>0</v>
      </c>
      <c r="Z81" s="206">
        <v>70.13</v>
      </c>
      <c r="AA81" s="206">
        <v>17.63</v>
      </c>
      <c r="AB81" s="206">
        <v>0</v>
      </c>
      <c r="AC81" s="206">
        <v>7.33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273.95999999999998</v>
      </c>
      <c r="M82" s="206">
        <v>26.61</v>
      </c>
      <c r="N82" s="206">
        <v>34.29</v>
      </c>
      <c r="O82" s="206">
        <v>0</v>
      </c>
      <c r="P82" s="206">
        <v>35.619999999999997</v>
      </c>
      <c r="Q82" s="206">
        <v>6.33</v>
      </c>
      <c r="R82" s="206">
        <v>9.58</v>
      </c>
      <c r="S82" s="206">
        <v>7.66</v>
      </c>
      <c r="T82" s="206">
        <v>0</v>
      </c>
      <c r="U82" s="206">
        <v>20.51</v>
      </c>
      <c r="V82" s="206">
        <v>5.75</v>
      </c>
      <c r="W82" s="206">
        <v>12.34</v>
      </c>
      <c r="X82" s="206">
        <v>28.9</v>
      </c>
      <c r="Y82" s="206">
        <v>0</v>
      </c>
      <c r="Z82" s="206">
        <v>70.13</v>
      </c>
      <c r="AA82" s="206">
        <v>17.63</v>
      </c>
      <c r="AB82" s="206">
        <v>0</v>
      </c>
      <c r="AC82" s="206">
        <v>7.33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273.95999999999998</v>
      </c>
      <c r="M83" s="206">
        <v>26.61</v>
      </c>
      <c r="N83" s="206">
        <v>34.29</v>
      </c>
      <c r="O83" s="206">
        <v>0</v>
      </c>
      <c r="P83" s="206">
        <v>35.619999999999997</v>
      </c>
      <c r="Q83" s="206">
        <v>6.33</v>
      </c>
      <c r="R83" s="206">
        <v>9.58</v>
      </c>
      <c r="S83" s="206">
        <v>7.66</v>
      </c>
      <c r="T83" s="206">
        <v>0</v>
      </c>
      <c r="U83" s="206">
        <v>20.51</v>
      </c>
      <c r="V83" s="206">
        <v>5.75</v>
      </c>
      <c r="W83" s="206">
        <v>12.34</v>
      </c>
      <c r="X83" s="206">
        <v>28.9</v>
      </c>
      <c r="Y83" s="206">
        <v>0</v>
      </c>
      <c r="Z83" s="206">
        <v>70.13</v>
      </c>
      <c r="AA83" s="206">
        <v>17.63</v>
      </c>
      <c r="AB83" s="206">
        <v>0</v>
      </c>
      <c r="AC83" s="206">
        <v>7.33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273.95999999999998</v>
      </c>
      <c r="M84" s="206">
        <v>26.61</v>
      </c>
      <c r="N84" s="206">
        <v>34.29</v>
      </c>
      <c r="O84" s="206">
        <v>0</v>
      </c>
      <c r="P84" s="206">
        <v>35.619999999999997</v>
      </c>
      <c r="Q84" s="206">
        <v>6.33</v>
      </c>
      <c r="R84" s="206">
        <v>9.58</v>
      </c>
      <c r="S84" s="206">
        <v>7.66</v>
      </c>
      <c r="T84" s="206">
        <v>0</v>
      </c>
      <c r="U84" s="206">
        <v>20.51</v>
      </c>
      <c r="V84" s="206">
        <v>5.75</v>
      </c>
      <c r="W84" s="206">
        <v>12.34</v>
      </c>
      <c r="X84" s="206">
        <v>28.9</v>
      </c>
      <c r="Y84" s="206">
        <v>0</v>
      </c>
      <c r="Z84" s="206">
        <v>70.13</v>
      </c>
      <c r="AA84" s="206">
        <v>17.63</v>
      </c>
      <c r="AB84" s="206">
        <v>0</v>
      </c>
      <c r="AC84" s="206">
        <v>7.33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264.22000000000003</v>
      </c>
      <c r="M85" s="206">
        <v>26.61</v>
      </c>
      <c r="N85" s="206">
        <v>34.29</v>
      </c>
      <c r="O85" s="206">
        <v>0</v>
      </c>
      <c r="P85" s="206">
        <v>35.619999999999997</v>
      </c>
      <c r="Q85" s="206">
        <v>6.33</v>
      </c>
      <c r="R85" s="206">
        <v>9.58</v>
      </c>
      <c r="S85" s="206">
        <v>7.66</v>
      </c>
      <c r="T85" s="206">
        <v>0</v>
      </c>
      <c r="U85" s="206">
        <v>20.51</v>
      </c>
      <c r="V85" s="206">
        <v>5.75</v>
      </c>
      <c r="W85" s="206">
        <v>13.41</v>
      </c>
      <c r="X85" s="206">
        <v>28.9</v>
      </c>
      <c r="Y85" s="206">
        <v>0</v>
      </c>
      <c r="Z85" s="206">
        <v>70.13</v>
      </c>
      <c r="AA85" s="206">
        <v>17.63</v>
      </c>
      <c r="AB85" s="206">
        <v>0</v>
      </c>
      <c r="AC85" s="206">
        <v>7.33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255.05</v>
      </c>
      <c r="M86" s="206">
        <v>26.61</v>
      </c>
      <c r="N86" s="206">
        <v>34.29</v>
      </c>
      <c r="O86" s="206">
        <v>0</v>
      </c>
      <c r="P86" s="206">
        <v>35.619999999999997</v>
      </c>
      <c r="Q86" s="206">
        <v>6.33</v>
      </c>
      <c r="R86" s="206">
        <v>9.58</v>
      </c>
      <c r="S86" s="206">
        <v>7.66</v>
      </c>
      <c r="T86" s="206">
        <v>0</v>
      </c>
      <c r="U86" s="206">
        <v>20.51</v>
      </c>
      <c r="V86" s="206">
        <v>5.75</v>
      </c>
      <c r="W86" s="206">
        <v>13.41</v>
      </c>
      <c r="X86" s="206">
        <v>28.9</v>
      </c>
      <c r="Y86" s="206">
        <v>0</v>
      </c>
      <c r="Z86" s="206">
        <v>70.13</v>
      </c>
      <c r="AA86" s="206">
        <v>17.63</v>
      </c>
      <c r="AB86" s="206">
        <v>0</v>
      </c>
      <c r="AC86" s="206">
        <v>7.33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247.83</v>
      </c>
      <c r="M87" s="206">
        <v>26.61</v>
      </c>
      <c r="N87" s="206">
        <v>34.29</v>
      </c>
      <c r="O87" s="206">
        <v>0</v>
      </c>
      <c r="P87" s="206">
        <v>35.619999999999997</v>
      </c>
      <c r="Q87" s="206">
        <v>6.33</v>
      </c>
      <c r="R87" s="206">
        <v>9.58</v>
      </c>
      <c r="S87" s="206">
        <v>7.66</v>
      </c>
      <c r="T87" s="206">
        <v>0</v>
      </c>
      <c r="U87" s="206">
        <v>20.51</v>
      </c>
      <c r="V87" s="206">
        <v>5.75</v>
      </c>
      <c r="W87" s="206">
        <v>13.41</v>
      </c>
      <c r="X87" s="206">
        <v>28.9</v>
      </c>
      <c r="Y87" s="206">
        <v>0</v>
      </c>
      <c r="Z87" s="206">
        <v>70.13</v>
      </c>
      <c r="AA87" s="206">
        <v>17.63</v>
      </c>
      <c r="AB87" s="206">
        <v>0</v>
      </c>
      <c r="AC87" s="206">
        <v>7.33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247.83</v>
      </c>
      <c r="M88" s="206">
        <v>26.61</v>
      </c>
      <c r="N88" s="206">
        <v>34.29</v>
      </c>
      <c r="O88" s="206">
        <v>0</v>
      </c>
      <c r="P88" s="206">
        <v>35.619999999999997</v>
      </c>
      <c r="Q88" s="206">
        <v>6.33</v>
      </c>
      <c r="R88" s="206">
        <v>9.58</v>
      </c>
      <c r="S88" s="206">
        <v>7.66</v>
      </c>
      <c r="T88" s="206">
        <v>0</v>
      </c>
      <c r="U88" s="206">
        <v>20.51</v>
      </c>
      <c r="V88" s="206">
        <v>5.75</v>
      </c>
      <c r="W88" s="206">
        <v>13.41</v>
      </c>
      <c r="X88" s="206">
        <v>28.9</v>
      </c>
      <c r="Y88" s="206">
        <v>0</v>
      </c>
      <c r="Z88" s="206">
        <v>70.13</v>
      </c>
      <c r="AA88" s="206">
        <v>17.63</v>
      </c>
      <c r="AB88" s="206">
        <v>0</v>
      </c>
      <c r="AC88" s="206">
        <v>7.33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247.83</v>
      </c>
      <c r="M89" s="206">
        <v>26.61</v>
      </c>
      <c r="N89" s="206">
        <v>34.29</v>
      </c>
      <c r="O89" s="206">
        <v>0</v>
      </c>
      <c r="P89" s="206">
        <v>35.619999999999997</v>
      </c>
      <c r="Q89" s="206">
        <v>2.87</v>
      </c>
      <c r="R89" s="206">
        <v>9.58</v>
      </c>
      <c r="S89" s="206">
        <v>7.66</v>
      </c>
      <c r="T89" s="206">
        <v>0</v>
      </c>
      <c r="U89" s="206">
        <v>20.51</v>
      </c>
      <c r="V89" s="206">
        <v>5.75</v>
      </c>
      <c r="W89" s="206">
        <v>13.41</v>
      </c>
      <c r="X89" s="206">
        <v>28.9</v>
      </c>
      <c r="Y89" s="206">
        <v>0</v>
      </c>
      <c r="Z89" s="206">
        <v>70.13</v>
      </c>
      <c r="AA89" s="206">
        <v>17.63</v>
      </c>
      <c r="AB89" s="206">
        <v>0</v>
      </c>
      <c r="AC89" s="206">
        <v>7.33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57.77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247.83</v>
      </c>
      <c r="M90" s="206">
        <v>26.61</v>
      </c>
      <c r="N90" s="206">
        <v>34.29</v>
      </c>
      <c r="O90" s="206">
        <v>0</v>
      </c>
      <c r="P90" s="206">
        <v>35.619999999999997</v>
      </c>
      <c r="Q90" s="206">
        <v>2.87</v>
      </c>
      <c r="R90" s="206">
        <v>9.58</v>
      </c>
      <c r="S90" s="206">
        <v>7.66</v>
      </c>
      <c r="T90" s="206">
        <v>0</v>
      </c>
      <c r="U90" s="206">
        <v>20.51</v>
      </c>
      <c r="V90" s="206">
        <v>5.75</v>
      </c>
      <c r="W90" s="206">
        <v>13.41</v>
      </c>
      <c r="X90" s="206">
        <v>28.9</v>
      </c>
      <c r="Y90" s="206">
        <v>0</v>
      </c>
      <c r="Z90" s="206">
        <v>70.13</v>
      </c>
      <c r="AA90" s="206">
        <v>17.63</v>
      </c>
      <c r="AB90" s="206">
        <v>0</v>
      </c>
      <c r="AC90" s="206">
        <v>7.33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57.77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296.95</v>
      </c>
      <c r="M91" s="206">
        <v>26.61</v>
      </c>
      <c r="N91" s="206">
        <v>34.29</v>
      </c>
      <c r="O91" s="206">
        <v>0</v>
      </c>
      <c r="P91" s="206">
        <v>35.619999999999997</v>
      </c>
      <c r="Q91" s="206">
        <v>3.02</v>
      </c>
      <c r="R91" s="206">
        <v>9.58</v>
      </c>
      <c r="S91" s="206">
        <v>7.65</v>
      </c>
      <c r="T91" s="206">
        <v>0</v>
      </c>
      <c r="U91" s="206">
        <v>20.51</v>
      </c>
      <c r="V91" s="206">
        <v>5.75</v>
      </c>
      <c r="W91" s="206">
        <v>13.41</v>
      </c>
      <c r="X91" s="206">
        <v>28.9</v>
      </c>
      <c r="Y91" s="206">
        <v>0</v>
      </c>
      <c r="Z91" s="206">
        <v>70.13</v>
      </c>
      <c r="AA91" s="206">
        <v>17.63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57.77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296.95</v>
      </c>
      <c r="M92" s="206">
        <v>26.61</v>
      </c>
      <c r="N92" s="206">
        <v>34.29</v>
      </c>
      <c r="O92" s="206">
        <v>0</v>
      </c>
      <c r="P92" s="206">
        <v>35.619999999999997</v>
      </c>
      <c r="Q92" s="206">
        <v>2.87</v>
      </c>
      <c r="R92" s="206">
        <v>9.58</v>
      </c>
      <c r="S92" s="206">
        <v>7.65</v>
      </c>
      <c r="T92" s="206">
        <v>0</v>
      </c>
      <c r="U92" s="206">
        <v>20.51</v>
      </c>
      <c r="V92" s="206">
        <v>5.75</v>
      </c>
      <c r="W92" s="206">
        <v>13.41</v>
      </c>
      <c r="X92" s="206">
        <v>28.9</v>
      </c>
      <c r="Y92" s="206">
        <v>0</v>
      </c>
      <c r="Z92" s="206">
        <v>70.13</v>
      </c>
      <c r="AA92" s="206">
        <v>17.63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57.77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8.9600000000000009</v>
      </c>
      <c r="L93" s="206">
        <v>296.95</v>
      </c>
      <c r="M93" s="206">
        <v>26.61</v>
      </c>
      <c r="N93" s="206">
        <v>34.29</v>
      </c>
      <c r="O93" s="206">
        <v>0</v>
      </c>
      <c r="P93" s="206">
        <v>35.619999999999997</v>
      </c>
      <c r="Q93" s="206">
        <v>2.87</v>
      </c>
      <c r="R93" s="206">
        <v>9.58</v>
      </c>
      <c r="S93" s="206">
        <v>7.65</v>
      </c>
      <c r="T93" s="206">
        <v>0</v>
      </c>
      <c r="U93" s="206">
        <v>20.51</v>
      </c>
      <c r="V93" s="206">
        <v>5.75</v>
      </c>
      <c r="W93" s="206">
        <v>13.38</v>
      </c>
      <c r="X93" s="206">
        <v>28.9</v>
      </c>
      <c r="Y93" s="206">
        <v>0</v>
      </c>
      <c r="Z93" s="206">
        <v>70.13</v>
      </c>
      <c r="AA93" s="206">
        <v>17.63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57.77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8.9600000000000009</v>
      </c>
      <c r="L94" s="206">
        <v>296.94</v>
      </c>
      <c r="M94" s="206">
        <v>26.61</v>
      </c>
      <c r="N94" s="206">
        <v>34.29</v>
      </c>
      <c r="O94" s="206">
        <v>0</v>
      </c>
      <c r="P94" s="206">
        <v>35.619999999999997</v>
      </c>
      <c r="Q94" s="206">
        <v>3</v>
      </c>
      <c r="R94" s="206">
        <v>9.58</v>
      </c>
      <c r="S94" s="206">
        <v>7.99</v>
      </c>
      <c r="T94" s="206">
        <v>0</v>
      </c>
      <c r="U94" s="206">
        <v>20.51</v>
      </c>
      <c r="V94" s="206">
        <v>5.75</v>
      </c>
      <c r="W94" s="206">
        <v>13.38</v>
      </c>
      <c r="X94" s="206">
        <v>28.9</v>
      </c>
      <c r="Y94" s="206">
        <v>0</v>
      </c>
      <c r="Z94" s="206">
        <v>70.13</v>
      </c>
      <c r="AA94" s="206">
        <v>17.63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57.77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8.9600000000000009</v>
      </c>
      <c r="L95" s="206">
        <v>296.94</v>
      </c>
      <c r="M95" s="206">
        <v>26.61</v>
      </c>
      <c r="N95" s="206">
        <v>34.29</v>
      </c>
      <c r="O95" s="206">
        <v>0</v>
      </c>
      <c r="P95" s="206">
        <v>35.619999999999997</v>
      </c>
      <c r="Q95" s="206">
        <v>3</v>
      </c>
      <c r="R95" s="206">
        <v>9.58</v>
      </c>
      <c r="S95" s="206">
        <v>7.99</v>
      </c>
      <c r="T95" s="206">
        <v>0</v>
      </c>
      <c r="U95" s="206">
        <v>20.51</v>
      </c>
      <c r="V95" s="206">
        <v>5.75</v>
      </c>
      <c r="W95" s="206">
        <v>13.52</v>
      </c>
      <c r="X95" s="206">
        <v>28.9</v>
      </c>
      <c r="Y95" s="206">
        <v>0</v>
      </c>
      <c r="Z95" s="206">
        <v>70.13</v>
      </c>
      <c r="AA95" s="206">
        <v>17.63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8.9600000000000009</v>
      </c>
      <c r="L96" s="206">
        <v>296.94</v>
      </c>
      <c r="M96" s="206">
        <v>26.61</v>
      </c>
      <c r="N96" s="206">
        <v>34.29</v>
      </c>
      <c r="O96" s="206">
        <v>0</v>
      </c>
      <c r="P96" s="206">
        <v>35.619999999999997</v>
      </c>
      <c r="Q96" s="206">
        <v>3</v>
      </c>
      <c r="R96" s="206">
        <v>9.58</v>
      </c>
      <c r="S96" s="206">
        <v>7.99</v>
      </c>
      <c r="T96" s="206">
        <v>0</v>
      </c>
      <c r="U96" s="206">
        <v>20.51</v>
      </c>
      <c r="V96" s="206">
        <v>5.75</v>
      </c>
      <c r="W96" s="206">
        <v>13.52</v>
      </c>
      <c r="X96" s="206">
        <v>28.9</v>
      </c>
      <c r="Y96" s="206">
        <v>0</v>
      </c>
      <c r="Z96" s="206">
        <v>70.13</v>
      </c>
      <c r="AA96" s="206">
        <v>18.41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9.18</v>
      </c>
      <c r="L97" s="206">
        <v>296.94</v>
      </c>
      <c r="M97" s="206">
        <v>26.61</v>
      </c>
      <c r="N97" s="206">
        <v>34.29</v>
      </c>
      <c r="O97" s="206">
        <v>0</v>
      </c>
      <c r="P97" s="206">
        <v>35.619999999999997</v>
      </c>
      <c r="Q97" s="206">
        <v>3.01</v>
      </c>
      <c r="R97" s="206">
        <v>9.58</v>
      </c>
      <c r="S97" s="206">
        <v>7.99</v>
      </c>
      <c r="T97" s="206">
        <v>0</v>
      </c>
      <c r="U97" s="206">
        <v>20.51</v>
      </c>
      <c r="V97" s="206">
        <v>5.75</v>
      </c>
      <c r="W97" s="206">
        <v>13.52</v>
      </c>
      <c r="X97" s="206">
        <v>28.9</v>
      </c>
      <c r="Y97" s="206">
        <v>0</v>
      </c>
      <c r="Z97" s="206">
        <v>70.13</v>
      </c>
      <c r="AA97" s="206">
        <v>18.41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296.94</v>
      </c>
      <c r="M98" s="206">
        <v>26.61</v>
      </c>
      <c r="N98" s="206">
        <v>34.29</v>
      </c>
      <c r="O98" s="206">
        <v>0</v>
      </c>
      <c r="P98" s="206">
        <v>35.619999999999997</v>
      </c>
      <c r="Q98" s="206">
        <v>3.01</v>
      </c>
      <c r="R98" s="206">
        <v>2.87</v>
      </c>
      <c r="S98" s="206">
        <v>3</v>
      </c>
      <c r="T98" s="206">
        <v>0</v>
      </c>
      <c r="U98" s="206">
        <v>20.51</v>
      </c>
      <c r="V98" s="206">
        <v>0</v>
      </c>
      <c r="W98" s="206">
        <v>3.88</v>
      </c>
      <c r="X98" s="206">
        <v>9.58</v>
      </c>
      <c r="Y98" s="206">
        <v>0</v>
      </c>
      <c r="Z98" s="206">
        <v>28.74</v>
      </c>
      <c r="AA98" s="206">
        <v>17.02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4.095250000000001E-2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0.18841000000000011</v>
      </c>
      <c r="L99">
        <f t="shared" si="0"/>
        <v>6.8572749999999925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0.8548799999999982</v>
      </c>
      <c r="Q99">
        <f t="shared" si="0"/>
        <v>0.12381999999999993</v>
      </c>
      <c r="R99">
        <f t="shared" si="0"/>
        <v>0.19619250000000021</v>
      </c>
      <c r="S99">
        <f t="shared" si="0"/>
        <v>0.16381750000000012</v>
      </c>
      <c r="T99">
        <f t="shared" si="0"/>
        <v>0</v>
      </c>
      <c r="U99">
        <f t="shared" si="0"/>
        <v>0.49223999999999984</v>
      </c>
      <c r="V99">
        <f t="shared" si="0"/>
        <v>0.1169525</v>
      </c>
      <c r="W99">
        <f t="shared" si="0"/>
        <v>0.25716250000000018</v>
      </c>
      <c r="X99">
        <f t="shared" si="0"/>
        <v>0.59048500000000081</v>
      </c>
      <c r="Y99">
        <f t="shared" si="0"/>
        <v>0</v>
      </c>
      <c r="Z99">
        <f t="shared" si="0"/>
        <v>1.4652850000000017</v>
      </c>
      <c r="AA99">
        <f t="shared" si="0"/>
        <v>0.35307500000000053</v>
      </c>
      <c r="AB99">
        <f t="shared" si="0"/>
        <v>0</v>
      </c>
      <c r="AC99">
        <f t="shared" si="0"/>
        <v>0.24603250000000018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0.39860999999999991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1.566155000000002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0.19317250000000008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574</v>
      </c>
      <c r="AB1" s="91" t="s">
        <v>242</v>
      </c>
      <c r="AC1" s="91" t="s">
        <v>575</v>
      </c>
      <c r="AD1" s="91" t="s">
        <v>576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11.384</v>
      </c>
      <c r="C3" s="23"/>
      <c r="D3" s="23"/>
      <c r="E3" s="23"/>
      <c r="F3" s="23"/>
      <c r="G3" s="23"/>
      <c r="H3" s="23"/>
      <c r="I3" s="23"/>
      <c r="J3" s="23">
        <v>5.6920000000000002</v>
      </c>
      <c r="K3" s="25">
        <f>SUM(C3:J3)</f>
        <v>5.6920000000000002</v>
      </c>
      <c r="L3" s="24">
        <f>U3+V3</f>
        <v>0</v>
      </c>
      <c r="M3" s="81">
        <f>K3+L3</f>
        <v>5.6920000000000002</v>
      </c>
      <c r="O3" s="78">
        <f>-SUM(P3:S3,U3)</f>
        <v>-5.6920000000000002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5.6920000000000002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10.368</v>
      </c>
      <c r="C4" s="23"/>
      <c r="D4" s="23"/>
      <c r="E4" s="23"/>
      <c r="F4" s="23"/>
      <c r="G4" s="23"/>
      <c r="H4" s="23"/>
      <c r="I4" s="23"/>
      <c r="J4" s="23">
        <v>5.1840000000000002</v>
      </c>
      <c r="K4" s="25">
        <f t="shared" ref="K4:K67" si="4">SUM(C4:J4)</f>
        <v>5.1840000000000002</v>
      </c>
      <c r="L4" s="24">
        <f t="shared" ref="L4:L67" si="5">U4+V4</f>
        <v>0</v>
      </c>
      <c r="M4" s="81">
        <f t="shared" ref="M4:M67" si="6">K4+L4</f>
        <v>5.1840000000000002</v>
      </c>
      <c r="O4" s="78">
        <f t="shared" ref="O4:O67" si="7">-SUM(P4:S4,U4)</f>
        <v>-5.1840000000000002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5.1840000000000002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>
        <v>0</v>
      </c>
      <c r="Y4" s="88">
        <v>0</v>
      </c>
      <c r="Z4" s="88">
        <v>0</v>
      </c>
      <c r="AA4" s="88"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9.4640000000000004</v>
      </c>
      <c r="C5" s="23"/>
      <c r="D5" s="23"/>
      <c r="E5" s="23"/>
      <c r="F5" s="23"/>
      <c r="G5" s="23"/>
      <c r="H5" s="23"/>
      <c r="I5" s="23"/>
      <c r="J5" s="23">
        <v>4.7320000000000002</v>
      </c>
      <c r="K5" s="25">
        <f t="shared" si="4"/>
        <v>4.7320000000000002</v>
      </c>
      <c r="L5" s="24">
        <f t="shared" si="5"/>
        <v>0</v>
      </c>
      <c r="M5" s="81">
        <f t="shared" si="6"/>
        <v>4.7320000000000002</v>
      </c>
      <c r="O5" s="78">
        <f t="shared" si="7"/>
        <v>-4.7320000000000002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4.7320000000000002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9.7360000000000007</v>
      </c>
      <c r="C6" s="23"/>
      <c r="D6" s="23"/>
      <c r="E6" s="23"/>
      <c r="F6" s="23"/>
      <c r="G6" s="23"/>
      <c r="H6" s="23"/>
      <c r="I6" s="23"/>
      <c r="J6" s="23">
        <v>4.8680000000000003</v>
      </c>
      <c r="K6" s="25">
        <f t="shared" si="4"/>
        <v>4.8680000000000003</v>
      </c>
      <c r="L6" s="24">
        <f t="shared" si="5"/>
        <v>0</v>
      </c>
      <c r="M6" s="81">
        <f t="shared" si="6"/>
        <v>4.8680000000000003</v>
      </c>
      <c r="O6" s="78">
        <f t="shared" si="7"/>
        <v>-4.8680000000000003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4.8680000000000003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8.3119999999999994</v>
      </c>
      <c r="C7" s="23"/>
      <c r="D7" s="23"/>
      <c r="E7" s="23"/>
      <c r="F7" s="23"/>
      <c r="G7" s="23"/>
      <c r="H7" s="23"/>
      <c r="I7" s="23"/>
      <c r="J7" s="23">
        <v>4.1559999999999997</v>
      </c>
      <c r="K7" s="25">
        <f t="shared" si="4"/>
        <v>4.1559999999999997</v>
      </c>
      <c r="L7" s="24">
        <f t="shared" si="5"/>
        <v>0</v>
      </c>
      <c r="M7" s="81">
        <f t="shared" si="6"/>
        <v>4.1559999999999997</v>
      </c>
      <c r="O7" s="78">
        <f t="shared" si="7"/>
        <v>-4.1559999999999997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4.1559999999999997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9.7720000000000002</v>
      </c>
      <c r="C8" s="23"/>
      <c r="D8" s="23"/>
      <c r="E8" s="23"/>
      <c r="F8" s="23"/>
      <c r="G8" s="23"/>
      <c r="H8" s="23"/>
      <c r="I8" s="23"/>
      <c r="J8" s="23">
        <v>4.8860000000000001</v>
      </c>
      <c r="K8" s="25">
        <f t="shared" si="4"/>
        <v>4.8860000000000001</v>
      </c>
      <c r="L8" s="24">
        <f t="shared" si="5"/>
        <v>0</v>
      </c>
      <c r="M8" s="81">
        <f t="shared" si="6"/>
        <v>4.8860000000000001</v>
      </c>
      <c r="O8" s="78">
        <f t="shared" si="7"/>
        <v>-4.8860000000000001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4.8860000000000001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9.3680000000000003</v>
      </c>
      <c r="C9" s="23"/>
      <c r="D9" s="23"/>
      <c r="E9" s="23"/>
      <c r="F9" s="23"/>
      <c r="G9" s="23"/>
      <c r="H9" s="23"/>
      <c r="I9" s="23"/>
      <c r="J9" s="23">
        <v>4.6840000000000002</v>
      </c>
      <c r="K9" s="25">
        <f t="shared" si="4"/>
        <v>4.6840000000000002</v>
      </c>
      <c r="L9" s="24">
        <f t="shared" si="5"/>
        <v>0</v>
      </c>
      <c r="M9" s="81">
        <f t="shared" si="6"/>
        <v>4.6840000000000002</v>
      </c>
      <c r="O9" s="78">
        <f t="shared" si="7"/>
        <v>-4.6840000000000002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4.6840000000000002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8.4079999999999995</v>
      </c>
      <c r="C10" s="23"/>
      <c r="D10" s="23"/>
      <c r="E10" s="23"/>
      <c r="F10" s="23"/>
      <c r="G10" s="23"/>
      <c r="H10" s="23"/>
      <c r="I10" s="23"/>
      <c r="J10" s="23">
        <v>4.2039999999999997</v>
      </c>
      <c r="K10" s="25">
        <f t="shared" si="4"/>
        <v>4.2039999999999997</v>
      </c>
      <c r="L10" s="24">
        <f t="shared" si="5"/>
        <v>0</v>
      </c>
      <c r="M10" s="81">
        <f t="shared" si="6"/>
        <v>4.2039999999999997</v>
      </c>
      <c r="O10" s="78">
        <f t="shared" si="7"/>
        <v>-4.2039999999999997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4.2039999999999997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8.8520000000000003</v>
      </c>
      <c r="C11" s="23"/>
      <c r="D11" s="23"/>
      <c r="E11" s="23"/>
      <c r="F11" s="23"/>
      <c r="G11" s="23"/>
      <c r="H11" s="23"/>
      <c r="I11" s="23"/>
      <c r="J11" s="23">
        <v>4.4260000000000002</v>
      </c>
      <c r="K11" s="25">
        <f t="shared" si="4"/>
        <v>4.4260000000000002</v>
      </c>
      <c r="L11" s="24">
        <f t="shared" si="5"/>
        <v>0</v>
      </c>
      <c r="M11" s="81">
        <f t="shared" si="6"/>
        <v>4.4260000000000002</v>
      </c>
      <c r="O11" s="78">
        <f t="shared" si="7"/>
        <v>-4.4260000000000002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4.4260000000000002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7.3920000000000003</v>
      </c>
      <c r="C12" s="23"/>
      <c r="D12" s="23"/>
      <c r="E12" s="23"/>
      <c r="F12" s="23"/>
      <c r="G12" s="23"/>
      <c r="H12" s="23"/>
      <c r="I12" s="23"/>
      <c r="J12" s="23">
        <v>3.6960000000000002</v>
      </c>
      <c r="K12" s="25">
        <f t="shared" si="4"/>
        <v>3.6960000000000002</v>
      </c>
      <c r="L12" s="24">
        <f t="shared" si="5"/>
        <v>0</v>
      </c>
      <c r="M12" s="81">
        <f t="shared" si="6"/>
        <v>3.6960000000000002</v>
      </c>
      <c r="O12" s="78">
        <f t="shared" si="7"/>
        <v>-3.6960000000000002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3.6960000000000002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7.8520000000000003</v>
      </c>
      <c r="C13" s="23"/>
      <c r="D13" s="23"/>
      <c r="E13" s="23"/>
      <c r="F13" s="23"/>
      <c r="G13" s="23"/>
      <c r="H13" s="23"/>
      <c r="I13" s="23"/>
      <c r="J13" s="23">
        <v>3.9260000000000002</v>
      </c>
      <c r="K13" s="25">
        <f t="shared" si="4"/>
        <v>3.9260000000000002</v>
      </c>
      <c r="L13" s="24">
        <f t="shared" si="5"/>
        <v>0</v>
      </c>
      <c r="M13" s="81">
        <f t="shared" si="6"/>
        <v>3.9260000000000002</v>
      </c>
      <c r="O13" s="78">
        <f t="shared" si="7"/>
        <v>-3.9260000000000002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3.9260000000000002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>
        <v>0</v>
      </c>
      <c r="Y13" s="88">
        <v>0</v>
      </c>
      <c r="Z13" s="88">
        <v>0</v>
      </c>
      <c r="AA13" s="88"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9.2919999999999998</v>
      </c>
      <c r="C14" s="23"/>
      <c r="D14" s="23"/>
      <c r="E14" s="23"/>
      <c r="F14" s="23"/>
      <c r="G14" s="23"/>
      <c r="H14" s="23"/>
      <c r="I14" s="23"/>
      <c r="J14" s="23">
        <v>4.6459999999999999</v>
      </c>
      <c r="K14" s="25">
        <f t="shared" si="4"/>
        <v>4.6459999999999999</v>
      </c>
      <c r="L14" s="24">
        <f t="shared" si="5"/>
        <v>0</v>
      </c>
      <c r="M14" s="81">
        <f t="shared" si="6"/>
        <v>4.6459999999999999</v>
      </c>
      <c r="O14" s="78">
        <f t="shared" si="7"/>
        <v>-4.6459999999999999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4.6459999999999999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11</v>
      </c>
      <c r="C15" s="23"/>
      <c r="D15" s="23"/>
      <c r="E15" s="23"/>
      <c r="F15" s="23"/>
      <c r="G15" s="23"/>
      <c r="H15" s="23"/>
      <c r="I15" s="23"/>
      <c r="J15" s="23">
        <v>5.5</v>
      </c>
      <c r="K15" s="25">
        <f t="shared" si="4"/>
        <v>5.5</v>
      </c>
      <c r="L15" s="24">
        <f t="shared" si="5"/>
        <v>0</v>
      </c>
      <c r="M15" s="81">
        <f t="shared" si="6"/>
        <v>5.5</v>
      </c>
      <c r="O15" s="78">
        <f t="shared" si="7"/>
        <v>-5.5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5.5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12.055999999999999</v>
      </c>
      <c r="C16" s="23"/>
      <c r="D16" s="23"/>
      <c r="E16" s="23"/>
      <c r="F16" s="23"/>
      <c r="G16" s="23"/>
      <c r="H16" s="23"/>
      <c r="I16" s="23"/>
      <c r="J16" s="23">
        <v>6.0280000000000005</v>
      </c>
      <c r="K16" s="25">
        <f t="shared" si="4"/>
        <v>6.0280000000000005</v>
      </c>
      <c r="L16" s="24">
        <f t="shared" si="5"/>
        <v>0</v>
      </c>
      <c r="M16" s="81">
        <f t="shared" si="6"/>
        <v>6.0280000000000005</v>
      </c>
      <c r="O16" s="78">
        <f t="shared" si="7"/>
        <v>-6.0280000000000005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6.0280000000000005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12.747999999999999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0</v>
      </c>
      <c r="M17" s="81">
        <f t="shared" si="6"/>
        <v>6.1267902481104981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12.268000000000001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0</v>
      </c>
      <c r="M18" s="81">
        <f t="shared" si="6"/>
        <v>6.1267902481104981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11.864000000000001</v>
      </c>
      <c r="C19" s="23"/>
      <c r="D19" s="23"/>
      <c r="E19" s="23"/>
      <c r="F19" s="23"/>
      <c r="G19" s="23"/>
      <c r="H19" s="23"/>
      <c r="I19" s="23"/>
      <c r="J19" s="23">
        <v>5.9320000000000004</v>
      </c>
      <c r="K19" s="25">
        <f t="shared" si="4"/>
        <v>5.9320000000000004</v>
      </c>
      <c r="L19" s="24">
        <f t="shared" si="5"/>
        <v>0</v>
      </c>
      <c r="M19" s="81">
        <f t="shared" si="6"/>
        <v>5.9320000000000004</v>
      </c>
      <c r="O19" s="78">
        <f t="shared" si="7"/>
        <v>-5.9320000000000004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5.9320000000000004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11.808</v>
      </c>
      <c r="C20" s="23"/>
      <c r="D20" s="23"/>
      <c r="E20" s="23"/>
      <c r="F20" s="23"/>
      <c r="G20" s="23"/>
      <c r="H20" s="23"/>
      <c r="I20" s="23"/>
      <c r="J20" s="23">
        <v>5.9039999999999999</v>
      </c>
      <c r="K20" s="25">
        <f t="shared" si="4"/>
        <v>5.9039999999999999</v>
      </c>
      <c r="L20" s="24">
        <f t="shared" si="5"/>
        <v>0</v>
      </c>
      <c r="M20" s="81">
        <f t="shared" si="6"/>
        <v>5.9039999999999999</v>
      </c>
      <c r="O20" s="78">
        <f t="shared" si="7"/>
        <v>-5.9039999999999999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5.9039999999999999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11.616</v>
      </c>
      <c r="C21" s="23"/>
      <c r="D21" s="23"/>
      <c r="E21" s="23"/>
      <c r="F21" s="23"/>
      <c r="G21" s="23"/>
      <c r="H21" s="23"/>
      <c r="I21" s="23"/>
      <c r="J21" s="23">
        <v>5.8079999999999998</v>
      </c>
      <c r="K21" s="25">
        <f t="shared" si="4"/>
        <v>5.8079999999999998</v>
      </c>
      <c r="L21" s="24">
        <f t="shared" si="5"/>
        <v>0</v>
      </c>
      <c r="M21" s="81">
        <f t="shared" si="6"/>
        <v>5.8079999999999998</v>
      </c>
      <c r="O21" s="78">
        <f t="shared" si="7"/>
        <v>-5.8079999999999998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5.8079999999999998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>
        <v>0</v>
      </c>
      <c r="Y21" s="88">
        <v>0</v>
      </c>
      <c r="Z21" s="88">
        <v>0</v>
      </c>
      <c r="AA21" s="88"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11.252000000000001</v>
      </c>
      <c r="C22" s="23"/>
      <c r="D22" s="23"/>
      <c r="E22" s="23"/>
      <c r="F22" s="23"/>
      <c r="G22" s="23"/>
      <c r="H22" s="23"/>
      <c r="I22" s="23"/>
      <c r="J22" s="23">
        <v>5.6260000000000003</v>
      </c>
      <c r="K22" s="25">
        <f t="shared" si="4"/>
        <v>5.6260000000000003</v>
      </c>
      <c r="L22" s="24">
        <f t="shared" si="5"/>
        <v>0</v>
      </c>
      <c r="M22" s="81">
        <f t="shared" si="6"/>
        <v>5.6260000000000003</v>
      </c>
      <c r="O22" s="78">
        <f t="shared" si="7"/>
        <v>-5.6260000000000003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5.6260000000000003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>
        <v>0</v>
      </c>
      <c r="Y22" s="88">
        <v>0</v>
      </c>
      <c r="Z22" s="88">
        <v>0</v>
      </c>
      <c r="AA22" s="88"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12</v>
      </c>
      <c r="C23" s="23"/>
      <c r="D23" s="23"/>
      <c r="E23" s="23"/>
      <c r="F23" s="23"/>
      <c r="G23" s="23"/>
      <c r="H23" s="23"/>
      <c r="I23" s="23"/>
      <c r="J23" s="23">
        <v>6</v>
      </c>
      <c r="K23" s="25">
        <f t="shared" si="4"/>
        <v>6</v>
      </c>
      <c r="L23" s="24">
        <f t="shared" si="5"/>
        <v>0</v>
      </c>
      <c r="M23" s="81">
        <f t="shared" si="6"/>
        <v>6</v>
      </c>
      <c r="O23" s="78">
        <f t="shared" si="7"/>
        <v>-6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12.343999999999999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0</v>
      </c>
      <c r="M24" s="81">
        <f t="shared" si="6"/>
        <v>6.1267902481104981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10.848000000000001</v>
      </c>
      <c r="C25" s="23"/>
      <c r="D25" s="23"/>
      <c r="E25" s="23"/>
      <c r="F25" s="23"/>
      <c r="G25" s="23"/>
      <c r="H25" s="23"/>
      <c r="I25" s="23"/>
      <c r="J25" s="23">
        <v>5.4240000000000004</v>
      </c>
      <c r="K25" s="25">
        <f t="shared" si="4"/>
        <v>5.4240000000000004</v>
      </c>
      <c r="L25" s="24">
        <f t="shared" si="5"/>
        <v>0</v>
      </c>
      <c r="M25" s="81">
        <f t="shared" si="6"/>
        <v>5.4240000000000004</v>
      </c>
      <c r="O25" s="78">
        <f t="shared" si="7"/>
        <v>-5.4240000000000004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5.4240000000000004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11.692</v>
      </c>
      <c r="C26" s="23"/>
      <c r="D26" s="23"/>
      <c r="E26" s="23"/>
      <c r="F26" s="23"/>
      <c r="G26" s="23"/>
      <c r="H26" s="23"/>
      <c r="I26" s="23"/>
      <c r="J26" s="23">
        <v>5.8460000000000001</v>
      </c>
      <c r="K26" s="25">
        <f t="shared" si="4"/>
        <v>5.8460000000000001</v>
      </c>
      <c r="L26" s="24">
        <f t="shared" si="5"/>
        <v>0</v>
      </c>
      <c r="M26" s="81">
        <f t="shared" si="6"/>
        <v>5.8460000000000001</v>
      </c>
      <c r="O26" s="78">
        <f t="shared" si="7"/>
        <v>-5.8460000000000001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5.8460000000000001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13.016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0</v>
      </c>
      <c r="M27" s="81">
        <f t="shared" si="6"/>
        <v>6.1267902481104981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12.692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0</v>
      </c>
      <c r="M28" s="81">
        <f t="shared" si="6"/>
        <v>6.1267902481104981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>
        <v>0</v>
      </c>
      <c r="Y28" s="88">
        <v>0</v>
      </c>
      <c r="Z28" s="88">
        <v>0</v>
      </c>
      <c r="AA28" s="88"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12.192</v>
      </c>
      <c r="C29" s="23"/>
      <c r="D29" s="23"/>
      <c r="E29" s="23"/>
      <c r="F29" s="23"/>
      <c r="G29" s="23"/>
      <c r="H29" s="23"/>
      <c r="I29" s="23"/>
      <c r="J29" s="23">
        <v>6.0960000000000001</v>
      </c>
      <c r="K29" s="25">
        <f t="shared" si="4"/>
        <v>6.0960000000000001</v>
      </c>
      <c r="L29" s="24">
        <f t="shared" si="5"/>
        <v>0</v>
      </c>
      <c r="M29" s="81">
        <f t="shared" si="6"/>
        <v>6.0960000000000001</v>
      </c>
      <c r="O29" s="78">
        <f t="shared" si="7"/>
        <v>-6.0960000000000001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6.0960000000000001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11.96</v>
      </c>
      <c r="C30" s="23"/>
      <c r="D30" s="23"/>
      <c r="E30" s="23"/>
      <c r="F30" s="23"/>
      <c r="G30" s="23"/>
      <c r="H30" s="23"/>
      <c r="I30" s="23"/>
      <c r="J30" s="23">
        <v>5.98</v>
      </c>
      <c r="K30" s="25">
        <f t="shared" si="4"/>
        <v>5.98</v>
      </c>
      <c r="L30" s="24">
        <f t="shared" si="5"/>
        <v>0</v>
      </c>
      <c r="M30" s="81">
        <f t="shared" si="6"/>
        <v>5.98</v>
      </c>
      <c r="O30" s="78">
        <f t="shared" si="7"/>
        <v>-5.98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5.98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>
        <v>0</v>
      </c>
      <c r="Y30" s="88">
        <v>0</v>
      </c>
      <c r="Z30" s="88">
        <v>0</v>
      </c>
      <c r="AA30" s="88"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11.616</v>
      </c>
      <c r="C31" s="23"/>
      <c r="D31" s="23"/>
      <c r="E31" s="23"/>
      <c r="F31" s="23"/>
      <c r="G31" s="23"/>
      <c r="H31" s="23"/>
      <c r="I31" s="23"/>
      <c r="J31" s="23">
        <v>5.8079999999999998</v>
      </c>
      <c r="K31" s="25">
        <f t="shared" si="4"/>
        <v>5.8079999999999998</v>
      </c>
      <c r="L31" s="24">
        <f t="shared" si="5"/>
        <v>0</v>
      </c>
      <c r="M31" s="81">
        <f t="shared" si="6"/>
        <v>5.8079999999999998</v>
      </c>
      <c r="O31" s="78">
        <f t="shared" si="7"/>
        <v>-5.8079999999999998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5.8079999999999998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11.231999999999999</v>
      </c>
      <c r="C32" s="23"/>
      <c r="D32" s="23"/>
      <c r="E32" s="23"/>
      <c r="F32" s="23"/>
      <c r="G32" s="23"/>
      <c r="H32" s="23"/>
      <c r="I32" s="23"/>
      <c r="J32" s="23">
        <v>5.6159999999999988</v>
      </c>
      <c r="K32" s="25">
        <f t="shared" si="4"/>
        <v>5.6159999999999988</v>
      </c>
      <c r="L32" s="24">
        <f t="shared" si="5"/>
        <v>0</v>
      </c>
      <c r="M32" s="81">
        <f t="shared" si="6"/>
        <v>5.6159999999999988</v>
      </c>
      <c r="O32" s="78">
        <f t="shared" si="7"/>
        <v>-5.6159999999999988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5.6159999999999988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12.651999999999999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0</v>
      </c>
      <c r="M33" s="81">
        <f t="shared" si="6"/>
        <v>6.1267902481104981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12.268000000000001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0</v>
      </c>
      <c r="M34" s="81">
        <f t="shared" si="6"/>
        <v>6.1267902481104981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13.172000000000001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0</v>
      </c>
      <c r="M35" s="81">
        <f t="shared" si="6"/>
        <v>6.1267902481104981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13.343999999999999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0</v>
      </c>
      <c r="M36" s="81">
        <f t="shared" si="6"/>
        <v>6.1267902481104981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>
        <v>0</v>
      </c>
      <c r="Y36" s="88">
        <v>0</v>
      </c>
      <c r="Z36" s="88">
        <v>0</v>
      </c>
      <c r="AA36" s="88"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12.728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0</v>
      </c>
      <c r="M37" s="81">
        <f t="shared" si="6"/>
        <v>6.1267902481104981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>
        <v>0</v>
      </c>
      <c r="Y37" s="88">
        <v>0</v>
      </c>
      <c r="Z37" s="88">
        <v>0</v>
      </c>
      <c r="AA37" s="88"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12.268000000000001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0</v>
      </c>
      <c r="M38" s="81">
        <f t="shared" si="6"/>
        <v>6.1267902481104981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12.94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0</v>
      </c>
      <c r="M39" s="81">
        <f t="shared" si="6"/>
        <v>6.1267902481104981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12.48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0</v>
      </c>
      <c r="M40" s="81">
        <f t="shared" si="6"/>
        <v>6.1267902481104981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12.404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0</v>
      </c>
      <c r="M41" s="81">
        <f t="shared" si="6"/>
        <v>6.1267902481104981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12.04</v>
      </c>
      <c r="C42" s="23"/>
      <c r="D42" s="23"/>
      <c r="E42" s="23"/>
      <c r="F42" s="23"/>
      <c r="G42" s="23"/>
      <c r="H42" s="23"/>
      <c r="I42" s="23"/>
      <c r="J42" s="23">
        <v>6.02</v>
      </c>
      <c r="K42" s="25">
        <f t="shared" si="4"/>
        <v>6.02</v>
      </c>
      <c r="L42" s="24">
        <f t="shared" si="5"/>
        <v>0</v>
      </c>
      <c r="M42" s="81">
        <f t="shared" si="6"/>
        <v>6.02</v>
      </c>
      <c r="O42" s="78">
        <f t="shared" si="7"/>
        <v>-6.02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6.02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11.884</v>
      </c>
      <c r="C43" s="23"/>
      <c r="D43" s="23"/>
      <c r="E43" s="23"/>
      <c r="F43" s="23"/>
      <c r="G43" s="23"/>
      <c r="H43" s="23"/>
      <c r="I43" s="23"/>
      <c r="J43" s="23">
        <v>5.9420000000000002</v>
      </c>
      <c r="K43" s="25">
        <f t="shared" si="4"/>
        <v>5.9420000000000002</v>
      </c>
      <c r="L43" s="24">
        <f t="shared" si="5"/>
        <v>0</v>
      </c>
      <c r="M43" s="81">
        <f t="shared" si="6"/>
        <v>5.9420000000000002</v>
      </c>
      <c r="O43" s="78">
        <f t="shared" si="7"/>
        <v>-5.9420000000000002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5.9420000000000002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>
        <v>0</v>
      </c>
      <c r="Y43" s="88">
        <v>0</v>
      </c>
      <c r="Z43" s="88">
        <v>0</v>
      </c>
      <c r="AA43" s="88"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12.308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0</v>
      </c>
      <c r="M44" s="81">
        <f t="shared" si="6"/>
        <v>6.1267902481104981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>
        <v>0</v>
      </c>
      <c r="Y44" s="88">
        <v>0</v>
      </c>
      <c r="Z44" s="88">
        <v>0</v>
      </c>
      <c r="AA44" s="88"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12.44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0</v>
      </c>
      <c r="M45" s="81">
        <f t="shared" si="6"/>
        <v>6.1267902481104981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>
        <v>0</v>
      </c>
      <c r="Y45" s="88">
        <v>0</v>
      </c>
      <c r="Z45" s="88">
        <v>0</v>
      </c>
      <c r="AA45" s="88"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12.904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0</v>
      </c>
      <c r="M46" s="81">
        <f t="shared" si="6"/>
        <v>6.1267902481104981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>
        <v>0</v>
      </c>
      <c r="Y46" s="88">
        <v>0</v>
      </c>
      <c r="Z46" s="88">
        <v>0</v>
      </c>
      <c r="AA46" s="88"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13.096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0</v>
      </c>
      <c r="M47" s="81">
        <f t="shared" si="6"/>
        <v>6.1267902481104981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12.308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0</v>
      </c>
      <c r="M48" s="81">
        <f t="shared" si="6"/>
        <v>6.1267902481104981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11.368</v>
      </c>
      <c r="C49" s="23"/>
      <c r="D49" s="23"/>
      <c r="E49" s="23"/>
      <c r="F49" s="23"/>
      <c r="G49" s="23"/>
      <c r="H49" s="23"/>
      <c r="I49" s="23"/>
      <c r="J49" s="23">
        <v>5.6840000000000002</v>
      </c>
      <c r="K49" s="25">
        <f t="shared" si="4"/>
        <v>5.6840000000000002</v>
      </c>
      <c r="L49" s="24">
        <f t="shared" si="5"/>
        <v>0</v>
      </c>
      <c r="M49" s="81">
        <f t="shared" si="6"/>
        <v>5.6840000000000002</v>
      </c>
      <c r="O49" s="78">
        <f t="shared" si="7"/>
        <v>-5.6840000000000002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5.6840000000000002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12.712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0</v>
      </c>
      <c r="M50" s="81">
        <f t="shared" si="6"/>
        <v>6.1267902481104981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11.444000000000001</v>
      </c>
      <c r="C51" s="23"/>
      <c r="D51" s="23"/>
      <c r="E51" s="23"/>
      <c r="F51" s="23"/>
      <c r="G51" s="23"/>
      <c r="H51" s="23"/>
      <c r="I51" s="23"/>
      <c r="J51" s="23">
        <v>5.7220000000000004</v>
      </c>
      <c r="K51" s="25">
        <f t="shared" si="4"/>
        <v>5.7220000000000004</v>
      </c>
      <c r="L51" s="24">
        <f t="shared" si="5"/>
        <v>0</v>
      </c>
      <c r="M51" s="81">
        <f t="shared" si="6"/>
        <v>5.7220000000000004</v>
      </c>
      <c r="O51" s="78">
        <f t="shared" si="7"/>
        <v>-5.7220000000000004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5.7220000000000004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12.076000000000001</v>
      </c>
      <c r="C52" s="23"/>
      <c r="D52" s="23"/>
      <c r="E52" s="23"/>
      <c r="F52" s="23"/>
      <c r="G52" s="23"/>
      <c r="H52" s="23"/>
      <c r="I52" s="23"/>
      <c r="J52" s="23">
        <v>6.0380000000000003</v>
      </c>
      <c r="K52" s="25">
        <f t="shared" si="4"/>
        <v>6.0380000000000003</v>
      </c>
      <c r="L52" s="24">
        <f t="shared" si="5"/>
        <v>0</v>
      </c>
      <c r="M52" s="81">
        <f t="shared" si="6"/>
        <v>6.0380000000000003</v>
      </c>
      <c r="O52" s="78">
        <f t="shared" si="7"/>
        <v>-6.0380000000000003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6.0380000000000003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12.096</v>
      </c>
      <c r="C53" s="23"/>
      <c r="D53" s="23"/>
      <c r="E53" s="23"/>
      <c r="F53" s="23"/>
      <c r="G53" s="23"/>
      <c r="H53" s="23"/>
      <c r="I53" s="23"/>
      <c r="J53" s="23">
        <v>6.048</v>
      </c>
      <c r="K53" s="25">
        <f t="shared" si="4"/>
        <v>6.048</v>
      </c>
      <c r="L53" s="24">
        <f t="shared" si="5"/>
        <v>0</v>
      </c>
      <c r="M53" s="81">
        <f t="shared" si="6"/>
        <v>6.048</v>
      </c>
      <c r="O53" s="78">
        <f t="shared" si="7"/>
        <v>-6.048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6.048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>
        <v>0</v>
      </c>
      <c r="Y53" s="88">
        <v>0</v>
      </c>
      <c r="Z53" s="88">
        <v>0</v>
      </c>
      <c r="AA53" s="88"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11.864000000000001</v>
      </c>
      <c r="C54" s="23"/>
      <c r="D54" s="23"/>
      <c r="E54" s="23"/>
      <c r="F54" s="23"/>
      <c r="G54" s="23"/>
      <c r="H54" s="23"/>
      <c r="I54" s="23"/>
      <c r="J54" s="23">
        <v>5.9320000000000004</v>
      </c>
      <c r="K54" s="25">
        <f t="shared" si="4"/>
        <v>5.9320000000000004</v>
      </c>
      <c r="L54" s="24">
        <f t="shared" si="5"/>
        <v>0</v>
      </c>
      <c r="M54" s="81">
        <f t="shared" si="6"/>
        <v>5.9320000000000004</v>
      </c>
      <c r="O54" s="78">
        <f t="shared" si="7"/>
        <v>-5.9320000000000004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5.9320000000000004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12.712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0</v>
      </c>
      <c r="M55" s="81">
        <f t="shared" si="6"/>
        <v>6.1267902481104981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11.231999999999999</v>
      </c>
      <c r="C56" s="23"/>
      <c r="D56" s="23"/>
      <c r="E56" s="23"/>
      <c r="F56" s="23"/>
      <c r="G56" s="23"/>
      <c r="H56" s="23"/>
      <c r="I56" s="23"/>
      <c r="J56" s="23">
        <v>5.6159999999999988</v>
      </c>
      <c r="K56" s="25">
        <f t="shared" si="4"/>
        <v>5.6159999999999988</v>
      </c>
      <c r="L56" s="24">
        <f t="shared" si="5"/>
        <v>0</v>
      </c>
      <c r="M56" s="81">
        <f t="shared" si="6"/>
        <v>5.6159999999999988</v>
      </c>
      <c r="O56" s="78">
        <f t="shared" si="7"/>
        <v>-5.6159999999999988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5.6159999999999988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>
        <v>0</v>
      </c>
      <c r="Y56" s="88">
        <v>0</v>
      </c>
      <c r="Z56" s="88">
        <v>0</v>
      </c>
      <c r="AA56" s="88"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12.04</v>
      </c>
      <c r="C57" s="23"/>
      <c r="D57" s="23"/>
      <c r="E57" s="23"/>
      <c r="F57" s="23"/>
      <c r="G57" s="23"/>
      <c r="H57" s="23"/>
      <c r="I57" s="23"/>
      <c r="J57" s="23">
        <v>6.02</v>
      </c>
      <c r="K57" s="25">
        <f t="shared" si="4"/>
        <v>6.02</v>
      </c>
      <c r="L57" s="24">
        <f t="shared" si="5"/>
        <v>0</v>
      </c>
      <c r="M57" s="81">
        <f t="shared" si="6"/>
        <v>6.02</v>
      </c>
      <c r="O57" s="78">
        <f t="shared" si="7"/>
        <v>-6.02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6.02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>
        <v>0</v>
      </c>
      <c r="Y57" s="88">
        <v>0</v>
      </c>
      <c r="Z57" s="88">
        <v>0</v>
      </c>
      <c r="AA57" s="88"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11.252000000000001</v>
      </c>
      <c r="C58" s="23"/>
      <c r="D58" s="23"/>
      <c r="E58" s="23"/>
      <c r="F58" s="23"/>
      <c r="G58" s="23"/>
      <c r="H58" s="23"/>
      <c r="I58" s="23"/>
      <c r="J58" s="23">
        <v>5.6260000000000003</v>
      </c>
      <c r="K58" s="25">
        <f t="shared" si="4"/>
        <v>5.6260000000000003</v>
      </c>
      <c r="L58" s="24">
        <f t="shared" si="5"/>
        <v>0</v>
      </c>
      <c r="M58" s="81">
        <f t="shared" si="6"/>
        <v>5.6260000000000003</v>
      </c>
      <c r="O58" s="78">
        <f t="shared" si="7"/>
        <v>-5.6260000000000003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5.6260000000000003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>
        <v>0</v>
      </c>
      <c r="Y58" s="88">
        <v>0</v>
      </c>
      <c r="Z58" s="88">
        <v>0</v>
      </c>
      <c r="AA58" s="88"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12.52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0</v>
      </c>
      <c r="M59" s="81">
        <f t="shared" si="6"/>
        <v>6.1267902481104981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>
        <v>0</v>
      </c>
      <c r="Y59" s="88">
        <v>0</v>
      </c>
      <c r="Z59" s="88">
        <v>0</v>
      </c>
      <c r="AA59" s="88"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11.212</v>
      </c>
      <c r="C60" s="23"/>
      <c r="D60" s="23"/>
      <c r="E60" s="23"/>
      <c r="F60" s="23"/>
      <c r="G60" s="23"/>
      <c r="H60" s="23"/>
      <c r="I60" s="23"/>
      <c r="J60" s="23">
        <v>5.6059999999999999</v>
      </c>
      <c r="K60" s="25">
        <f t="shared" si="4"/>
        <v>5.6059999999999999</v>
      </c>
      <c r="L60" s="24">
        <f t="shared" si="5"/>
        <v>0</v>
      </c>
      <c r="M60" s="81">
        <f t="shared" si="6"/>
        <v>5.6059999999999999</v>
      </c>
      <c r="O60" s="78">
        <f t="shared" si="7"/>
        <v>-5.6059999999999999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5.6059999999999999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>
        <v>0</v>
      </c>
      <c r="Y60" s="88">
        <v>0</v>
      </c>
      <c r="Z60" s="88">
        <v>0</v>
      </c>
      <c r="AA60" s="88"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12.44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0</v>
      </c>
      <c r="M61" s="81">
        <f t="shared" si="6"/>
        <v>6.1267902481104981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>
        <v>0</v>
      </c>
      <c r="Y61" s="88">
        <v>0</v>
      </c>
      <c r="Z61" s="88">
        <v>0</v>
      </c>
      <c r="AA61" s="88"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11.54</v>
      </c>
      <c r="C62" s="23"/>
      <c r="D62" s="23"/>
      <c r="E62" s="23"/>
      <c r="F62" s="23"/>
      <c r="G62" s="23"/>
      <c r="H62" s="23"/>
      <c r="I62" s="23"/>
      <c r="J62" s="23">
        <v>5.7700000000000005</v>
      </c>
      <c r="K62" s="25">
        <f t="shared" si="4"/>
        <v>5.7700000000000005</v>
      </c>
      <c r="L62" s="24">
        <f t="shared" si="5"/>
        <v>0</v>
      </c>
      <c r="M62" s="81">
        <f t="shared" si="6"/>
        <v>5.7700000000000005</v>
      </c>
      <c r="O62" s="78">
        <f t="shared" si="7"/>
        <v>-5.7700000000000005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5.7700000000000005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>
        <v>0</v>
      </c>
      <c r="Y62" s="88">
        <v>0</v>
      </c>
      <c r="Z62" s="88">
        <v>0</v>
      </c>
      <c r="AA62" s="88"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13.247999999999999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0</v>
      </c>
      <c r="M63" s="81">
        <f t="shared" si="6"/>
        <v>6.1267902481104981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>
        <v>0</v>
      </c>
      <c r="Y63" s="88">
        <v>0</v>
      </c>
      <c r="Z63" s="88">
        <v>0</v>
      </c>
      <c r="AA63" s="88"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11.827999999999999</v>
      </c>
      <c r="C64" s="23"/>
      <c r="D64" s="23"/>
      <c r="E64" s="23"/>
      <c r="F64" s="23"/>
      <c r="G64" s="23"/>
      <c r="H64" s="23"/>
      <c r="I64" s="23"/>
      <c r="J64" s="23">
        <v>5.9139999999999997</v>
      </c>
      <c r="K64" s="25">
        <f t="shared" si="4"/>
        <v>5.9139999999999997</v>
      </c>
      <c r="L64" s="24">
        <f t="shared" si="5"/>
        <v>0</v>
      </c>
      <c r="M64" s="81">
        <f t="shared" si="6"/>
        <v>5.9139999999999997</v>
      </c>
      <c r="O64" s="78">
        <f t="shared" si="7"/>
        <v>-5.9139999999999997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5.9139999999999997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12.212</v>
      </c>
      <c r="C65" s="23"/>
      <c r="D65" s="23"/>
      <c r="E65" s="23"/>
      <c r="F65" s="23"/>
      <c r="G65" s="23"/>
      <c r="H65" s="23"/>
      <c r="I65" s="23"/>
      <c r="J65" s="23">
        <v>6.1059999999999999</v>
      </c>
      <c r="K65" s="25">
        <f t="shared" si="4"/>
        <v>6.1059999999999999</v>
      </c>
      <c r="L65" s="24">
        <f t="shared" si="5"/>
        <v>0</v>
      </c>
      <c r="M65" s="81">
        <f t="shared" si="6"/>
        <v>6.1059999999999999</v>
      </c>
      <c r="O65" s="78">
        <f t="shared" si="7"/>
        <v>-6.1059999999999999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6.1059999999999999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12.536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0</v>
      </c>
      <c r="M66" s="81">
        <f t="shared" si="6"/>
        <v>6.1267902481104981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12.747999999999999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0</v>
      </c>
      <c r="M67" s="81">
        <f t="shared" si="6"/>
        <v>6.1267902481104981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11.692</v>
      </c>
      <c r="C68" s="23"/>
      <c r="D68" s="23"/>
      <c r="E68" s="23"/>
      <c r="F68" s="23"/>
      <c r="G68" s="23"/>
      <c r="H68" s="23"/>
      <c r="I68" s="23"/>
      <c r="J68" s="23">
        <v>5.8460000000000001</v>
      </c>
      <c r="K68" s="25">
        <f t="shared" ref="K68:K98" si="17">SUM(C68:J68)</f>
        <v>5.8460000000000001</v>
      </c>
      <c r="L68" s="24">
        <f t="shared" ref="L68:L98" si="18">U68+V68</f>
        <v>0</v>
      </c>
      <c r="M68" s="81">
        <f t="shared" ref="M68:M98" si="19">K68+L68</f>
        <v>5.8460000000000001</v>
      </c>
      <c r="O68" s="78">
        <f t="shared" ref="O68:O98" si="20">-SUM(P68:S68,U68)</f>
        <v>-5.8460000000000001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5.8460000000000001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11.56</v>
      </c>
      <c r="C69" s="23"/>
      <c r="D69" s="23"/>
      <c r="E69" s="23"/>
      <c r="F69" s="23"/>
      <c r="G69" s="23"/>
      <c r="H69" s="23"/>
      <c r="I69" s="23"/>
      <c r="J69" s="23">
        <v>5.78</v>
      </c>
      <c r="K69" s="25">
        <f t="shared" si="17"/>
        <v>5.78</v>
      </c>
      <c r="L69" s="24">
        <f t="shared" si="18"/>
        <v>0</v>
      </c>
      <c r="M69" s="81">
        <f t="shared" si="19"/>
        <v>5.78</v>
      </c>
      <c r="O69" s="78">
        <f t="shared" si="20"/>
        <v>-5.78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5.78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>
        <v>0</v>
      </c>
      <c r="Y69" s="88">
        <v>0</v>
      </c>
      <c r="Z69" s="88">
        <v>0</v>
      </c>
      <c r="AA69" s="88"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10.327999999999999</v>
      </c>
      <c r="C70" s="23"/>
      <c r="D70" s="23"/>
      <c r="E70" s="23"/>
      <c r="F70" s="23"/>
      <c r="G70" s="23"/>
      <c r="H70" s="23"/>
      <c r="I70" s="23"/>
      <c r="J70" s="23">
        <v>5.1639999999999997</v>
      </c>
      <c r="K70" s="25">
        <f t="shared" si="17"/>
        <v>5.1639999999999997</v>
      </c>
      <c r="L70" s="24">
        <f t="shared" si="18"/>
        <v>0</v>
      </c>
      <c r="M70" s="81">
        <f t="shared" si="19"/>
        <v>5.1639999999999997</v>
      </c>
      <c r="O70" s="78">
        <f t="shared" si="20"/>
        <v>-5.1639999999999997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5.1639999999999997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>
        <v>0</v>
      </c>
      <c r="Y70" s="88">
        <v>0</v>
      </c>
      <c r="Z70" s="88">
        <v>0</v>
      </c>
      <c r="AA70" s="88"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12.616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0</v>
      </c>
      <c r="M71" s="81">
        <f t="shared" si="19"/>
        <v>6.1267902481104981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12.808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0</v>
      </c>
      <c r="M72" s="81">
        <f t="shared" si="19"/>
        <v>6.1267902481104981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>
        <v>0</v>
      </c>
      <c r="Y72" s="88">
        <v>0</v>
      </c>
      <c r="Z72" s="88">
        <v>0</v>
      </c>
      <c r="AA72" s="88"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13.536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0</v>
      </c>
      <c r="M73" s="81">
        <f t="shared" si="19"/>
        <v>6.1267902481104981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>
        <v>0</v>
      </c>
      <c r="Y73" s="88">
        <v>0</v>
      </c>
      <c r="Z73" s="88">
        <v>0</v>
      </c>
      <c r="AA73" s="88"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12.404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0</v>
      </c>
      <c r="M74" s="81">
        <f t="shared" si="19"/>
        <v>6.1267902481104981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>
        <v>0</v>
      </c>
      <c r="Y74" s="88">
        <v>0</v>
      </c>
      <c r="Z74" s="88">
        <v>0</v>
      </c>
      <c r="AA74" s="88"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12.343999999999999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0</v>
      </c>
      <c r="M75" s="81">
        <f t="shared" si="19"/>
        <v>6.1267902481104981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>
        <v>0</v>
      </c>
      <c r="Y75" s="88">
        <v>0</v>
      </c>
      <c r="Z75" s="88">
        <v>0</v>
      </c>
      <c r="AA75" s="88"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13.112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0</v>
      </c>
      <c r="M76" s="81">
        <f t="shared" si="19"/>
        <v>6.1267902481104981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12.52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0</v>
      </c>
      <c r="M77" s="81">
        <f t="shared" si="19"/>
        <v>6.1267902481104981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>
        <v>0</v>
      </c>
      <c r="Y77" s="88">
        <v>0</v>
      </c>
      <c r="Z77" s="88">
        <v>0</v>
      </c>
      <c r="AA77" s="88"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12.151999999999999</v>
      </c>
      <c r="C78" s="23"/>
      <c r="D78" s="23"/>
      <c r="E78" s="23"/>
      <c r="F78" s="23"/>
      <c r="G78" s="23"/>
      <c r="H78" s="23"/>
      <c r="I78" s="23"/>
      <c r="J78" s="23">
        <v>6.0759999999999996</v>
      </c>
      <c r="K78" s="25">
        <f t="shared" si="17"/>
        <v>6.0759999999999996</v>
      </c>
      <c r="L78" s="24">
        <f t="shared" si="18"/>
        <v>0</v>
      </c>
      <c r="M78" s="81">
        <f t="shared" si="19"/>
        <v>6.0759999999999996</v>
      </c>
      <c r="O78" s="78">
        <f t="shared" si="20"/>
        <v>-6.0759999999999996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6.0759999999999996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13.48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0</v>
      </c>
      <c r="M79" s="81">
        <f t="shared" si="19"/>
        <v>6.1267902481104981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12.576000000000001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0</v>
      </c>
      <c r="M80" s="81">
        <f t="shared" si="19"/>
        <v>6.1267902481104981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13.036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0</v>
      </c>
      <c r="M81" s="81">
        <f t="shared" si="19"/>
        <v>6.1267902481104981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13.324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0</v>
      </c>
      <c r="M82" s="81">
        <f t="shared" si="19"/>
        <v>6.1267902481104981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11.768000000000001</v>
      </c>
      <c r="C83" s="23"/>
      <c r="D83" s="23"/>
      <c r="E83" s="23"/>
      <c r="F83" s="23"/>
      <c r="G83" s="23"/>
      <c r="H83" s="23"/>
      <c r="I83" s="23"/>
      <c r="J83" s="23">
        <v>5.8840000000000003</v>
      </c>
      <c r="K83" s="25">
        <f t="shared" si="17"/>
        <v>5.8840000000000003</v>
      </c>
      <c r="L83" s="24">
        <f t="shared" si="18"/>
        <v>0</v>
      </c>
      <c r="M83" s="81">
        <f t="shared" si="19"/>
        <v>5.8840000000000003</v>
      </c>
      <c r="O83" s="78">
        <f t="shared" si="20"/>
        <v>-5.8840000000000003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5.8840000000000003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13.096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0</v>
      </c>
      <c r="M84" s="81">
        <f t="shared" si="19"/>
        <v>6.1267902481104981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>
        <v>0</v>
      </c>
      <c r="Y84" s="88">
        <v>0</v>
      </c>
      <c r="Z84" s="88">
        <v>0</v>
      </c>
      <c r="AA84" s="88"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12.46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0</v>
      </c>
      <c r="M85" s="81">
        <f t="shared" si="19"/>
        <v>6.1267902481104981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>
        <v>0</v>
      </c>
      <c r="Y85" s="88">
        <v>0</v>
      </c>
      <c r="Z85" s="88">
        <v>0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12.327999999999999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0</v>
      </c>
      <c r="M86" s="81">
        <f t="shared" si="19"/>
        <v>6.1267902481104981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>
        <v>0</v>
      </c>
      <c r="Y86" s="88">
        <v>0</v>
      </c>
      <c r="Z86" s="88">
        <v>0</v>
      </c>
      <c r="AA86" s="88"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11.56</v>
      </c>
      <c r="C87" s="23"/>
      <c r="D87" s="23"/>
      <c r="E87" s="23"/>
      <c r="F87" s="23"/>
      <c r="G87" s="23"/>
      <c r="H87" s="23"/>
      <c r="I87" s="23"/>
      <c r="J87" s="23">
        <v>5.78</v>
      </c>
      <c r="K87" s="25">
        <f t="shared" si="17"/>
        <v>5.78</v>
      </c>
      <c r="L87" s="24">
        <f t="shared" si="18"/>
        <v>0</v>
      </c>
      <c r="M87" s="81">
        <f t="shared" si="19"/>
        <v>5.78</v>
      </c>
      <c r="O87" s="78">
        <f t="shared" si="20"/>
        <v>-5.78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5.78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>
        <v>0</v>
      </c>
      <c r="Y87" s="88">
        <v>0</v>
      </c>
      <c r="Z87" s="88">
        <v>0</v>
      </c>
      <c r="AA87" s="88"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12.52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0</v>
      </c>
      <c r="M88" s="81">
        <f t="shared" si="19"/>
        <v>6.1267902481104981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>
        <v>0</v>
      </c>
      <c r="Y88" s="88">
        <v>0</v>
      </c>
      <c r="Z88" s="88">
        <v>0</v>
      </c>
      <c r="AA88" s="88"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11.848000000000001</v>
      </c>
      <c r="C89" s="23"/>
      <c r="D89" s="23"/>
      <c r="E89" s="23"/>
      <c r="F89" s="23"/>
      <c r="G89" s="23"/>
      <c r="H89" s="23"/>
      <c r="I89" s="23"/>
      <c r="J89" s="23">
        <v>5.9239999999999995</v>
      </c>
      <c r="K89" s="25">
        <f t="shared" si="17"/>
        <v>5.9239999999999995</v>
      </c>
      <c r="L89" s="24">
        <f t="shared" si="18"/>
        <v>0</v>
      </c>
      <c r="M89" s="81">
        <f t="shared" si="19"/>
        <v>5.9239999999999995</v>
      </c>
      <c r="O89" s="78">
        <f t="shared" si="20"/>
        <v>-5.9239999999999995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5.9239999999999995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>
        <v>0</v>
      </c>
      <c r="Y89" s="88">
        <v>0</v>
      </c>
      <c r="Z89" s="88">
        <v>0</v>
      </c>
      <c r="AA89" s="88"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12.44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0</v>
      </c>
      <c r="M90" s="81">
        <f t="shared" si="19"/>
        <v>6.1267902481104981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>
        <v>0</v>
      </c>
      <c r="Y90" s="88">
        <v>0</v>
      </c>
      <c r="Z90" s="88">
        <v>0</v>
      </c>
      <c r="AA90" s="88"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11.827999999999999</v>
      </c>
      <c r="C91" s="23"/>
      <c r="D91" s="23"/>
      <c r="E91" s="23"/>
      <c r="F91" s="23"/>
      <c r="G91" s="23"/>
      <c r="H91" s="23"/>
      <c r="I91" s="23"/>
      <c r="J91" s="23">
        <v>5.9139999999999997</v>
      </c>
      <c r="K91" s="25">
        <f t="shared" si="17"/>
        <v>5.9139999999999997</v>
      </c>
      <c r="L91" s="24">
        <f t="shared" si="18"/>
        <v>0</v>
      </c>
      <c r="M91" s="81">
        <f t="shared" si="19"/>
        <v>5.9139999999999997</v>
      </c>
      <c r="O91" s="78">
        <f t="shared" si="20"/>
        <v>-5.9139999999999997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5.9139999999999997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>
        <v>0</v>
      </c>
      <c r="Y91" s="88">
        <v>0</v>
      </c>
      <c r="Z91" s="88">
        <v>0</v>
      </c>
      <c r="AA91" s="88"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12.48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0</v>
      </c>
      <c r="M92" s="81">
        <f t="shared" si="19"/>
        <v>6.1267902481104981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>
        <v>0</v>
      </c>
      <c r="Y92" s="88">
        <v>0</v>
      </c>
      <c r="Z92" s="88">
        <v>0</v>
      </c>
      <c r="AA92" s="88"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12.48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0</v>
      </c>
      <c r="M93" s="81">
        <f t="shared" si="19"/>
        <v>6.1267902481104981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11.348000000000001</v>
      </c>
      <c r="C94" s="23"/>
      <c r="D94" s="23"/>
      <c r="E94" s="23"/>
      <c r="F94" s="23"/>
      <c r="G94" s="23"/>
      <c r="H94" s="23"/>
      <c r="I94" s="23"/>
      <c r="J94" s="23">
        <v>5.6740000000000004</v>
      </c>
      <c r="K94" s="25">
        <f t="shared" si="17"/>
        <v>5.6740000000000004</v>
      </c>
      <c r="L94" s="24">
        <f t="shared" si="18"/>
        <v>0</v>
      </c>
      <c r="M94" s="81">
        <f t="shared" si="19"/>
        <v>5.6740000000000004</v>
      </c>
      <c r="O94" s="78">
        <f t="shared" si="20"/>
        <v>-5.6740000000000004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5.6740000000000004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11.156000000000001</v>
      </c>
      <c r="C95" s="23"/>
      <c r="D95" s="23"/>
      <c r="E95" s="23"/>
      <c r="F95" s="23"/>
      <c r="G95" s="23"/>
      <c r="H95" s="23"/>
      <c r="I95" s="23"/>
      <c r="J95" s="23">
        <v>5.5779999999999994</v>
      </c>
      <c r="K95" s="25">
        <f t="shared" si="17"/>
        <v>5.5779999999999994</v>
      </c>
      <c r="L95" s="24">
        <f t="shared" si="18"/>
        <v>0</v>
      </c>
      <c r="M95" s="81">
        <f t="shared" si="19"/>
        <v>5.5779999999999994</v>
      </c>
      <c r="O95" s="78">
        <f t="shared" si="20"/>
        <v>-5.5779999999999994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5.5779999999999994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>
        <v>0</v>
      </c>
      <c r="Y95" s="88">
        <v>0</v>
      </c>
      <c r="Z95" s="88">
        <v>0</v>
      </c>
      <c r="AA95" s="88"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12.651999999999999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0</v>
      </c>
      <c r="M96" s="81">
        <f t="shared" si="19"/>
        <v>6.1267902481104981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>
        <v>0</v>
      </c>
      <c r="Y96" s="88">
        <v>0</v>
      </c>
      <c r="Z96" s="88">
        <v>0</v>
      </c>
      <c r="AA96" s="88"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11.135999999999999</v>
      </c>
      <c r="C97" s="23"/>
      <c r="D97" s="23"/>
      <c r="E97" s="23"/>
      <c r="F97" s="23"/>
      <c r="G97" s="23"/>
      <c r="H97" s="23"/>
      <c r="I97" s="23"/>
      <c r="J97" s="23">
        <v>5.5679999999999996</v>
      </c>
      <c r="K97" s="25">
        <f t="shared" si="17"/>
        <v>5.5679999999999996</v>
      </c>
      <c r="L97" s="24">
        <f t="shared" si="18"/>
        <v>0</v>
      </c>
      <c r="M97" s="81">
        <f t="shared" si="19"/>
        <v>5.5679999999999996</v>
      </c>
      <c r="O97" s="78">
        <f t="shared" si="20"/>
        <v>-5.5679999999999996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5.5679999999999996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>
        <v>0</v>
      </c>
      <c r="Y97" s="88">
        <v>0</v>
      </c>
      <c r="Z97" s="88">
        <v>0</v>
      </c>
      <c r="AA97" s="88"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9.9079999999999995</v>
      </c>
      <c r="C98" s="23"/>
      <c r="D98" s="23"/>
      <c r="E98" s="23"/>
      <c r="F98" s="23"/>
      <c r="G98" s="23"/>
      <c r="H98" s="23"/>
      <c r="I98" s="23"/>
      <c r="J98" s="23">
        <v>4.9539999999999997</v>
      </c>
      <c r="K98" s="25">
        <f t="shared" si="17"/>
        <v>4.9539999999999997</v>
      </c>
      <c r="L98" s="24">
        <f t="shared" si="18"/>
        <v>0</v>
      </c>
      <c r="M98" s="81">
        <f t="shared" si="19"/>
        <v>4.9539999999999997</v>
      </c>
      <c r="O98" s="78">
        <f t="shared" si="20"/>
        <v>-4.9539999999999997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4.9539999999999997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0.28330399999999989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0.13913989029124321</v>
      </c>
      <c r="K99" s="25">
        <f t="shared" si="22"/>
        <v>0.13913989029124321</v>
      </c>
      <c r="L99" s="25">
        <f t="shared" si="22"/>
        <v>0</v>
      </c>
      <c r="M99" s="85">
        <f t="shared" si="22"/>
        <v>0.13913989029124321</v>
      </c>
      <c r="O99" s="78">
        <f>SUM(O3:O98)/4000</f>
        <v>-0.13913989029124321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0.13913989029124321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1.32</v>
      </c>
      <c r="L3" s="206">
        <v>1.17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0.18</v>
      </c>
      <c r="R3" s="206">
        <v>0.43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42.42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1.17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0.18</v>
      </c>
      <c r="R4" s="206">
        <v>0.15</v>
      </c>
      <c r="S4" s="206">
        <v>0.28000000000000003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1.5</v>
      </c>
      <c r="AD4" s="206">
        <v>0</v>
      </c>
      <c r="AE4" s="206">
        <v>0</v>
      </c>
      <c r="AF4" s="206">
        <v>0</v>
      </c>
      <c r="AG4" s="206">
        <v>42.42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1.17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0.15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1.5</v>
      </c>
      <c r="AD5" s="206">
        <v>0</v>
      </c>
      <c r="AE5" s="206">
        <v>0</v>
      </c>
      <c r="AF5" s="206">
        <v>0</v>
      </c>
      <c r="AG5" s="206">
        <v>42.42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1.17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0.15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1.5</v>
      </c>
      <c r="AD6" s="206">
        <v>0</v>
      </c>
      <c r="AE6" s="206">
        <v>0</v>
      </c>
      <c r="AF6" s="206">
        <v>0</v>
      </c>
      <c r="AG6" s="206">
        <v>42.42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1.17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0.18</v>
      </c>
      <c r="R7" s="206">
        <v>0.41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42.42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1.17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0.18</v>
      </c>
      <c r="R8" s="206">
        <v>0.41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42.42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1.17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0.2</v>
      </c>
      <c r="R9" s="206">
        <v>0.41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42.42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1.17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0.2</v>
      </c>
      <c r="R10" s="206">
        <v>0.41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42.42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1.17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0.2</v>
      </c>
      <c r="R11" s="206">
        <v>0.38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42.42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1.17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0.2</v>
      </c>
      <c r="R12" s="206">
        <v>0.38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42.42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1.17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0.2</v>
      </c>
      <c r="R13" s="206">
        <v>0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1.26</v>
      </c>
      <c r="AD13" s="206">
        <v>0</v>
      </c>
      <c r="AE13" s="206">
        <v>0</v>
      </c>
      <c r="AF13" s="206">
        <v>0</v>
      </c>
      <c r="AG13" s="206">
        <v>42.42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1.17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0.2</v>
      </c>
      <c r="R14" s="206">
        <v>0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1.26</v>
      </c>
      <c r="AD14" s="206">
        <v>0</v>
      </c>
      <c r="AE14" s="206">
        <v>0</v>
      </c>
      <c r="AF14" s="206">
        <v>0</v>
      </c>
      <c r="AG14" s="206">
        <v>41.41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1.17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0.2</v>
      </c>
      <c r="R15" s="206">
        <v>0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41.41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1.17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0.2</v>
      </c>
      <c r="R16" s="206">
        <v>0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41.41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1.17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0.2</v>
      </c>
      <c r="R17" s="206">
        <v>0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41.41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1.17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0.2</v>
      </c>
      <c r="R18" s="206">
        <v>0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41.41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1.17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0.18</v>
      </c>
      <c r="R19" s="206">
        <v>0.15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41.41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1.17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0.15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41.41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1.17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0.18</v>
      </c>
      <c r="R21" s="206">
        <v>0.15</v>
      </c>
      <c r="S21" s="206">
        <v>0.22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41.41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1.17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0.18</v>
      </c>
      <c r="R22" s="206">
        <v>0.15</v>
      </c>
      <c r="S22" s="206">
        <v>0.22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41.41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1.17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0.18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41.41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1.17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0.18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41.41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1.17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41.41</v>
      </c>
      <c r="AH25" s="206">
        <v>0</v>
      </c>
      <c r="AI25" s="206">
        <v>0</v>
      </c>
      <c r="AJ25" s="206">
        <v>0</v>
      </c>
      <c r="AK25" s="206">
        <v>19.39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1.17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41.41</v>
      </c>
      <c r="AH26" s="206">
        <v>0</v>
      </c>
      <c r="AI26" s="206">
        <v>0</v>
      </c>
      <c r="AJ26" s="206">
        <v>0</v>
      </c>
      <c r="AK26" s="206">
        <v>19.39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1.17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41.41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1.17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41.41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1.17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41.41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1.17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41.41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1.17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41.41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1.17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41.41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1.17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41.41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1.17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</v>
      </c>
      <c r="AD34" s="206">
        <v>0</v>
      </c>
      <c r="AE34" s="206">
        <v>0</v>
      </c>
      <c r="AF34" s="206">
        <v>0</v>
      </c>
      <c r="AG34" s="206">
        <v>41.41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1.17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1.3</v>
      </c>
      <c r="AD35" s="206">
        <v>0</v>
      </c>
      <c r="AE35" s="206">
        <v>0</v>
      </c>
      <c r="AF35" s="206">
        <v>0</v>
      </c>
      <c r="AG35" s="206">
        <v>41.41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1.17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</v>
      </c>
      <c r="AD36" s="206">
        <v>0</v>
      </c>
      <c r="AE36" s="206">
        <v>0</v>
      </c>
      <c r="AF36" s="206">
        <v>0</v>
      </c>
      <c r="AG36" s="206">
        <v>41.41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1.1299999999999999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</v>
      </c>
      <c r="AD37" s="206">
        <v>0</v>
      </c>
      <c r="AE37" s="206">
        <v>0</v>
      </c>
      <c r="AF37" s="206">
        <v>0</v>
      </c>
      <c r="AG37" s="206">
        <v>41.41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1.1299999999999999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1.17</v>
      </c>
      <c r="AD38" s="206">
        <v>0</v>
      </c>
      <c r="AE38" s="206">
        <v>0</v>
      </c>
      <c r="AF38" s="206">
        <v>0</v>
      </c>
      <c r="AG38" s="206">
        <v>41.41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1.1299999999999999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41.41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1.1299999999999999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41.41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1.1299999999999999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41.41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1.1299999999999999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41.41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1.1299999999999999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41.41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1.1299999999999999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41.41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1.1299999999999999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41.41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1.1299999999999999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41.41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1.1299999999999999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41.41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1.1299999999999999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41.41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1.1299999999999999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41.41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1.1299999999999999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41.41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1.1200000000000001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1.64</v>
      </c>
      <c r="AD51" s="206">
        <v>0</v>
      </c>
      <c r="AE51" s="206">
        <v>0</v>
      </c>
      <c r="AF51" s="206">
        <v>0</v>
      </c>
      <c r="AG51" s="206">
        <v>41.41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1.1200000000000001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1.64</v>
      </c>
      <c r="AD52" s="206">
        <v>0</v>
      </c>
      <c r="AE52" s="206">
        <v>0</v>
      </c>
      <c r="AF52" s="206">
        <v>0</v>
      </c>
      <c r="AG52" s="206">
        <v>41.41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1.1200000000000001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42.42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1.1200000000000001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42.42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1.1200000000000001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42.42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1.1200000000000001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1.64</v>
      </c>
      <c r="AD56" s="206">
        <v>0</v>
      </c>
      <c r="AE56" s="206">
        <v>0</v>
      </c>
      <c r="AF56" s="206">
        <v>0</v>
      </c>
      <c r="AG56" s="206">
        <v>42.42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1.1200000000000001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1.64</v>
      </c>
      <c r="AD57" s="206">
        <v>0</v>
      </c>
      <c r="AE57" s="206">
        <v>0</v>
      </c>
      <c r="AF57" s="206">
        <v>0</v>
      </c>
      <c r="AG57" s="206">
        <v>42.42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1.1200000000000001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42.42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1.1200000000000001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42.42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1.1200000000000001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42.42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1.1200000000000001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42.42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1.1200000000000001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42.42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1.1200000000000001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1.1200000000000001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1.64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1.1200000000000001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1.1200000000000001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1.1200000000000001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1.1200000000000001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1.1200000000000001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1.1200000000000001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1.0900000000000001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1.1200000000000001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1.0900000000000001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1.1200000000000001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1.0900000000000001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1.1200000000000001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1.0900000000000001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1.1200000000000001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1.0900000000000001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0.02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1.1200000000000001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1.0900000000000001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1.1200000000000001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1.0900000000000001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1.1200000000000001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1.0900000000000001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1.1200000000000001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1.0900000000000001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1.1200000000000001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1.26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1.1200000000000001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1.26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1.1200000000000001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1.1200000000000001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1.1200000000000001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1.26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1.1200000000000001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1.26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1.39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1.64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1.85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1.85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1.85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1.26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1.85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1.26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0.17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19.39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0.15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0.15</v>
      </c>
      <c r="R95" s="206">
        <v>0</v>
      </c>
      <c r="S95" s="206">
        <v>0.04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0.15</v>
      </c>
      <c r="R96" s="206">
        <v>0</v>
      </c>
      <c r="S96" s="206">
        <v>0.04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0.17</v>
      </c>
      <c r="R97" s="206">
        <v>0</v>
      </c>
      <c r="S97" s="206">
        <v>0.04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0.17</v>
      </c>
      <c r="R98" s="206">
        <v>0</v>
      </c>
      <c r="S98" s="206">
        <v>0.15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5.0000000000000004E-6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5.2424999999999998E-3</v>
      </c>
      <c r="L99">
        <f t="shared" si="0"/>
        <v>3.0107500000000047E-2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1.2800000000000005E-3</v>
      </c>
      <c r="R99">
        <f t="shared" si="0"/>
        <v>9.6999999999999983E-4</v>
      </c>
      <c r="S99">
        <f t="shared" si="0"/>
        <v>1.4375000000000004E-3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4.241999999999993E-2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0.62645250000000052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0.44521000000000066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8.48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8.48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8.48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8.48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8.48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8.48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8.48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8.48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8.48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8.48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8.48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8.2799999999999994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8.2799999999999994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8.2799999999999994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8.2799999999999994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8.2799999999999994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8.2799999999999994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8.2799999999999994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8.2799999999999994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8.2799999999999994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8.2799999999999994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8.2799999999999994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8.2799999999999994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8.2799999999999994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8.2799999999999994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8.2799999999999994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8.2799999999999994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8.2799999999999994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8.2799999999999994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8.2799999999999994</v>
      </c>
      <c r="AH32" s="206">
        <v>0</v>
      </c>
      <c r="AI32" s="206">
        <v>0</v>
      </c>
      <c r="AJ32" s="206">
        <v>0</v>
      </c>
      <c r="AK32" s="206">
        <v>14.88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8.2799999999999994</v>
      </c>
      <c r="AH33" s="206">
        <v>0</v>
      </c>
      <c r="AI33" s="206">
        <v>0</v>
      </c>
      <c r="AJ33" s="206">
        <v>0</v>
      </c>
      <c r="AK33" s="206">
        <v>15.38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8.2799999999999994</v>
      </c>
      <c r="AH34" s="206">
        <v>0</v>
      </c>
      <c r="AI34" s="206">
        <v>0</v>
      </c>
      <c r="AJ34" s="206">
        <v>0</v>
      </c>
      <c r="AK34" s="206">
        <v>15.38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8.2799999999999994</v>
      </c>
      <c r="AH35" s="206">
        <v>0</v>
      </c>
      <c r="AI35" s="206">
        <v>0</v>
      </c>
      <c r="AJ35" s="206">
        <v>0</v>
      </c>
      <c r="AK35" s="206">
        <v>15.38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8.2799999999999994</v>
      </c>
      <c r="AH36" s="206">
        <v>0</v>
      </c>
      <c r="AI36" s="206">
        <v>0</v>
      </c>
      <c r="AJ36" s="206">
        <v>0</v>
      </c>
      <c r="AK36" s="206">
        <v>15.87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8.2799999999999994</v>
      </c>
      <c r="AH37" s="206">
        <v>0</v>
      </c>
      <c r="AI37" s="206">
        <v>0</v>
      </c>
      <c r="AJ37" s="206">
        <v>0</v>
      </c>
      <c r="AK37" s="206">
        <v>14.88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8.2799999999999994</v>
      </c>
      <c r="AH38" s="206">
        <v>0</v>
      </c>
      <c r="AI38" s="206">
        <v>0</v>
      </c>
      <c r="AJ38" s="206">
        <v>0</v>
      </c>
      <c r="AK38" s="206">
        <v>15.38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8.2799999999999994</v>
      </c>
      <c r="AH39" s="206">
        <v>0</v>
      </c>
      <c r="AI39" s="206">
        <v>0</v>
      </c>
      <c r="AJ39" s="206">
        <v>0</v>
      </c>
      <c r="AK39" s="206">
        <v>15.87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8.2799999999999994</v>
      </c>
      <c r="AH40" s="206">
        <v>0</v>
      </c>
      <c r="AI40" s="206">
        <v>0</v>
      </c>
      <c r="AJ40" s="206">
        <v>0</v>
      </c>
      <c r="AK40" s="206">
        <v>15.87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8.2799999999999994</v>
      </c>
      <c r="AH41" s="206">
        <v>0</v>
      </c>
      <c r="AI41" s="206">
        <v>0</v>
      </c>
      <c r="AJ41" s="206">
        <v>0</v>
      </c>
      <c r="AK41" s="206">
        <v>15.87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8.2799999999999994</v>
      </c>
      <c r="AH42" s="206">
        <v>0</v>
      </c>
      <c r="AI42" s="206">
        <v>0</v>
      </c>
      <c r="AJ42" s="206">
        <v>0</v>
      </c>
      <c r="AK42" s="206">
        <v>15.38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8.2799999999999994</v>
      </c>
      <c r="AH43" s="206">
        <v>0</v>
      </c>
      <c r="AI43" s="206">
        <v>0</v>
      </c>
      <c r="AJ43" s="206">
        <v>0</v>
      </c>
      <c r="AK43" s="206">
        <v>14.88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8.2799999999999994</v>
      </c>
      <c r="AH44" s="206">
        <v>0</v>
      </c>
      <c r="AI44" s="206">
        <v>0</v>
      </c>
      <c r="AJ44" s="206">
        <v>0</v>
      </c>
      <c r="AK44" s="206">
        <v>14.37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8.2799999999999994</v>
      </c>
      <c r="AH45" s="206">
        <v>0</v>
      </c>
      <c r="AI45" s="206">
        <v>0</v>
      </c>
      <c r="AJ45" s="206">
        <v>0</v>
      </c>
      <c r="AK45" s="206">
        <v>14.37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8.2799999999999994</v>
      </c>
      <c r="AH46" s="206">
        <v>0</v>
      </c>
      <c r="AI46" s="206">
        <v>0</v>
      </c>
      <c r="AJ46" s="206">
        <v>0</v>
      </c>
      <c r="AK46" s="206">
        <v>14.37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8.2799999999999994</v>
      </c>
      <c r="AH47" s="206">
        <v>0</v>
      </c>
      <c r="AI47" s="206">
        <v>0</v>
      </c>
      <c r="AJ47" s="206">
        <v>0</v>
      </c>
      <c r="AK47" s="206">
        <v>14.37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8.2799999999999994</v>
      </c>
      <c r="AH48" s="206">
        <v>0</v>
      </c>
      <c r="AI48" s="206">
        <v>0</v>
      </c>
      <c r="AJ48" s="206">
        <v>0</v>
      </c>
      <c r="AK48" s="206">
        <v>12.14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8.2799999999999994</v>
      </c>
      <c r="AH49" s="206">
        <v>0</v>
      </c>
      <c r="AI49" s="206">
        <v>0</v>
      </c>
      <c r="AJ49" s="206">
        <v>0</v>
      </c>
      <c r="AK49" s="206">
        <v>14.37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8.2799999999999994</v>
      </c>
      <c r="AH50" s="206">
        <v>0</v>
      </c>
      <c r="AI50" s="206">
        <v>0</v>
      </c>
      <c r="AJ50" s="206">
        <v>0</v>
      </c>
      <c r="AK50" s="206">
        <v>14.37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8.2799999999999994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8.2799999999999994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8.48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8.48</v>
      </c>
      <c r="AH54" s="206">
        <v>0</v>
      </c>
      <c r="AI54" s="206">
        <v>0</v>
      </c>
      <c r="AJ54" s="206">
        <v>0</v>
      </c>
      <c r="AK54" s="206">
        <v>17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8.48</v>
      </c>
      <c r="AH55" s="206">
        <v>0</v>
      </c>
      <c r="AI55" s="206">
        <v>0</v>
      </c>
      <c r="AJ55" s="206">
        <v>0</v>
      </c>
      <c r="AK55" s="206">
        <v>16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8.48</v>
      </c>
      <c r="AH56" s="206">
        <v>0</v>
      </c>
      <c r="AI56" s="206">
        <v>0</v>
      </c>
      <c r="AJ56" s="206">
        <v>0</v>
      </c>
      <c r="AK56" s="206">
        <v>15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8.48</v>
      </c>
      <c r="AH57" s="206">
        <v>0</v>
      </c>
      <c r="AI57" s="206">
        <v>0</v>
      </c>
      <c r="AJ57" s="206">
        <v>0</v>
      </c>
      <c r="AK57" s="206">
        <v>10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8.48</v>
      </c>
      <c r="AH58" s="206">
        <v>0</v>
      </c>
      <c r="AI58" s="206">
        <v>0</v>
      </c>
      <c r="AJ58" s="206">
        <v>0</v>
      </c>
      <c r="AK58" s="206">
        <v>12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8.48</v>
      </c>
      <c r="AH59" s="206">
        <v>0</v>
      </c>
      <c r="AI59" s="206">
        <v>0</v>
      </c>
      <c r="AJ59" s="206">
        <v>0</v>
      </c>
      <c r="AK59" s="206">
        <v>11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8.48</v>
      </c>
      <c r="AH60" s="206">
        <v>0</v>
      </c>
      <c r="AI60" s="206">
        <v>0</v>
      </c>
      <c r="AJ60" s="206">
        <v>0</v>
      </c>
      <c r="AK60" s="206">
        <v>10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8.48</v>
      </c>
      <c r="AH61" s="206">
        <v>0</v>
      </c>
      <c r="AI61" s="206">
        <v>0</v>
      </c>
      <c r="AJ61" s="206">
        <v>0</v>
      </c>
      <c r="AK61" s="206">
        <v>11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8.48</v>
      </c>
      <c r="AH62" s="206">
        <v>0</v>
      </c>
      <c r="AI62" s="206">
        <v>0</v>
      </c>
      <c r="AJ62" s="206">
        <v>0</v>
      </c>
      <c r="AK62" s="206">
        <v>11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7.42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8.89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15.87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17.239999999999998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17.670000000000002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18.09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18.09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18.09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18.09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18.09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18.09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18.09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18.09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18.09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18.09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18.09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0.12524999999999992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0.25136500000000006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140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140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140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140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140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140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140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140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140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140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140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140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140</v>
      </c>
      <c r="H27" s="206">
        <v>0</v>
      </c>
      <c r="I27" s="206">
        <v>0</v>
      </c>
      <c r="J27" s="206">
        <v>0</v>
      </c>
      <c r="K27" s="206">
        <v>307.58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140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140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140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140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206">
        <v>140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140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140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140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206">
        <v>140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206">
        <v>140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140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140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206">
        <v>140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206">
        <v>140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206">
        <v>140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206">
        <v>140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206">
        <v>140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206">
        <v>140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40</v>
      </c>
      <c r="D46" s="26">
        <v>0</v>
      </c>
      <c r="E46" s="26">
        <v>0</v>
      </c>
      <c r="F46" s="26">
        <v>0</v>
      </c>
      <c r="G46" s="206">
        <v>140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206">
        <v>140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140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140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206">
        <v>140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140</v>
      </c>
      <c r="H51" s="206">
        <v>0</v>
      </c>
      <c r="I51" s="206">
        <v>0</v>
      </c>
      <c r="J51" s="206">
        <v>0</v>
      </c>
      <c r="K51" s="206">
        <v>290.18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140</v>
      </c>
      <c r="H52" s="206">
        <v>0</v>
      </c>
      <c r="I52" s="206">
        <v>0</v>
      </c>
      <c r="J52" s="206">
        <v>0</v>
      </c>
      <c r="K52" s="206">
        <v>290.18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140</v>
      </c>
      <c r="H53" s="206">
        <v>0</v>
      </c>
      <c r="I53" s="206">
        <v>0</v>
      </c>
      <c r="J53" s="206">
        <v>0</v>
      </c>
      <c r="K53" s="206">
        <v>290.18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140</v>
      </c>
      <c r="H54" s="206">
        <v>0</v>
      </c>
      <c r="I54" s="206">
        <v>0</v>
      </c>
      <c r="J54" s="206">
        <v>0</v>
      </c>
      <c r="K54" s="206">
        <v>289.18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140</v>
      </c>
      <c r="H55" s="206">
        <v>0</v>
      </c>
      <c r="I55" s="206">
        <v>0</v>
      </c>
      <c r="J55" s="206">
        <v>0</v>
      </c>
      <c r="K55" s="206">
        <v>288.18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140</v>
      </c>
      <c r="H56" s="206">
        <v>0</v>
      </c>
      <c r="I56" s="206">
        <v>0</v>
      </c>
      <c r="J56" s="206">
        <v>0</v>
      </c>
      <c r="K56" s="206">
        <v>287.18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38.26</v>
      </c>
      <c r="D57" s="26">
        <v>0</v>
      </c>
      <c r="E57" s="26">
        <v>0</v>
      </c>
      <c r="F57" s="26">
        <v>0</v>
      </c>
      <c r="G57" s="206">
        <v>140</v>
      </c>
      <c r="H57" s="206">
        <v>0</v>
      </c>
      <c r="I57" s="206">
        <v>0</v>
      </c>
      <c r="J57" s="206">
        <v>0</v>
      </c>
      <c r="K57" s="206">
        <v>282.18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38.07</v>
      </c>
      <c r="D58" s="26">
        <v>0</v>
      </c>
      <c r="E58" s="26">
        <v>0</v>
      </c>
      <c r="F58" s="26">
        <v>0</v>
      </c>
      <c r="G58" s="206">
        <v>140</v>
      </c>
      <c r="H58" s="206">
        <v>0</v>
      </c>
      <c r="I58" s="206">
        <v>0</v>
      </c>
      <c r="J58" s="206">
        <v>0</v>
      </c>
      <c r="K58" s="206">
        <v>284.18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140</v>
      </c>
      <c r="H59" s="206">
        <v>0</v>
      </c>
      <c r="I59" s="206">
        <v>0</v>
      </c>
      <c r="J59" s="206">
        <v>0</v>
      </c>
      <c r="K59" s="206">
        <v>283.18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140</v>
      </c>
      <c r="H60" s="206">
        <v>0</v>
      </c>
      <c r="I60" s="206">
        <v>0</v>
      </c>
      <c r="J60" s="206">
        <v>0</v>
      </c>
      <c r="K60" s="206">
        <v>282.18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140</v>
      </c>
      <c r="H61" s="206">
        <v>0</v>
      </c>
      <c r="I61" s="206">
        <v>0</v>
      </c>
      <c r="J61" s="206">
        <v>0</v>
      </c>
      <c r="K61" s="206">
        <v>283.18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140</v>
      </c>
      <c r="H62" s="206">
        <v>0</v>
      </c>
      <c r="I62" s="206">
        <v>0</v>
      </c>
      <c r="J62" s="206">
        <v>0</v>
      </c>
      <c r="K62" s="206">
        <v>283.18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277.18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277.18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277.18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299.18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299.18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270.76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270.76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0.9415825000000001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7.0455399999999999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19.920000000000002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241.2</v>
      </c>
      <c r="L3" s="206">
        <v>0.19</v>
      </c>
      <c r="M3" s="206">
        <v>2.64</v>
      </c>
      <c r="N3" s="206">
        <v>2.16</v>
      </c>
      <c r="O3" s="206">
        <v>3.04</v>
      </c>
      <c r="P3" s="206">
        <v>1.01</v>
      </c>
      <c r="Q3" s="206">
        <v>4.83</v>
      </c>
      <c r="R3" s="206">
        <v>11.29</v>
      </c>
      <c r="S3" s="206">
        <v>5.84</v>
      </c>
      <c r="T3" s="206">
        <v>0.56000000000000005</v>
      </c>
      <c r="U3" s="206">
        <v>2.1800000000000002</v>
      </c>
      <c r="V3" s="206">
        <v>5.79</v>
      </c>
      <c r="W3" s="206">
        <v>15.59</v>
      </c>
      <c r="X3" s="206">
        <v>21.27</v>
      </c>
      <c r="Y3" s="206">
        <v>0</v>
      </c>
      <c r="Z3" s="206">
        <v>4.8499999999999996</v>
      </c>
      <c r="AA3" s="206">
        <v>0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7.07</v>
      </c>
      <c r="AH3" s="206">
        <v>31.12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19.920000000000002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241.2</v>
      </c>
      <c r="L4" s="206">
        <v>0.19</v>
      </c>
      <c r="M4" s="206">
        <v>2.64</v>
      </c>
      <c r="N4" s="206">
        <v>2.16</v>
      </c>
      <c r="O4" s="206">
        <v>3.04</v>
      </c>
      <c r="P4" s="206">
        <v>1.01</v>
      </c>
      <c r="Q4" s="206">
        <v>4.83</v>
      </c>
      <c r="R4" s="206">
        <v>14.33</v>
      </c>
      <c r="S4" s="206">
        <v>5.84</v>
      </c>
      <c r="T4" s="206">
        <v>0.56000000000000005</v>
      </c>
      <c r="U4" s="206">
        <v>2.1800000000000002</v>
      </c>
      <c r="V4" s="206">
        <v>9.1</v>
      </c>
      <c r="W4" s="206">
        <v>15.59</v>
      </c>
      <c r="X4" s="206">
        <v>28.82</v>
      </c>
      <c r="Y4" s="206">
        <v>0</v>
      </c>
      <c r="Z4" s="206">
        <v>5.0199999999999996</v>
      </c>
      <c r="AA4" s="206">
        <v>1.1100000000000001</v>
      </c>
      <c r="AB4" s="206">
        <v>0</v>
      </c>
      <c r="AC4" s="206">
        <v>31.27</v>
      </c>
      <c r="AD4" s="206">
        <v>0</v>
      </c>
      <c r="AE4" s="206">
        <v>0</v>
      </c>
      <c r="AF4" s="206">
        <v>0</v>
      </c>
      <c r="AG4" s="206">
        <v>7.07</v>
      </c>
      <c r="AH4" s="206">
        <v>31.12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19.920000000000002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241.2</v>
      </c>
      <c r="L5" s="206">
        <v>0.19</v>
      </c>
      <c r="M5" s="206">
        <v>2.64</v>
      </c>
      <c r="N5" s="206">
        <v>2.16</v>
      </c>
      <c r="O5" s="206">
        <v>3.04</v>
      </c>
      <c r="P5" s="206">
        <v>1.01</v>
      </c>
      <c r="Q5" s="206">
        <v>4.83</v>
      </c>
      <c r="R5" s="206">
        <v>14.33</v>
      </c>
      <c r="S5" s="206">
        <v>5.84</v>
      </c>
      <c r="T5" s="206">
        <v>0.56000000000000005</v>
      </c>
      <c r="U5" s="206">
        <v>2.1800000000000002</v>
      </c>
      <c r="V5" s="206">
        <v>9.1</v>
      </c>
      <c r="W5" s="206">
        <v>15.59</v>
      </c>
      <c r="X5" s="206">
        <v>28.82</v>
      </c>
      <c r="Y5" s="206">
        <v>0</v>
      </c>
      <c r="Z5" s="206">
        <v>52.92</v>
      </c>
      <c r="AA5" s="206">
        <v>26.35</v>
      </c>
      <c r="AB5" s="206">
        <v>0</v>
      </c>
      <c r="AC5" s="206">
        <v>31.27</v>
      </c>
      <c r="AD5" s="206">
        <v>0</v>
      </c>
      <c r="AE5" s="206">
        <v>0</v>
      </c>
      <c r="AF5" s="206">
        <v>0</v>
      </c>
      <c r="AG5" s="206">
        <v>7.07</v>
      </c>
      <c r="AH5" s="206">
        <v>31.12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19.920000000000002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241.2</v>
      </c>
      <c r="L6" s="206">
        <v>0.19</v>
      </c>
      <c r="M6" s="206">
        <v>2.64</v>
      </c>
      <c r="N6" s="206">
        <v>2.16</v>
      </c>
      <c r="O6" s="206">
        <v>3.04</v>
      </c>
      <c r="P6" s="206">
        <v>1.01</v>
      </c>
      <c r="Q6" s="206">
        <v>4.83</v>
      </c>
      <c r="R6" s="206">
        <v>14.33</v>
      </c>
      <c r="S6" s="206">
        <v>5.84</v>
      </c>
      <c r="T6" s="206">
        <v>0.56000000000000005</v>
      </c>
      <c r="U6" s="206">
        <v>2.1800000000000002</v>
      </c>
      <c r="V6" s="206">
        <v>9.1</v>
      </c>
      <c r="W6" s="206">
        <v>15.59</v>
      </c>
      <c r="X6" s="206">
        <v>28.82</v>
      </c>
      <c r="Y6" s="206">
        <v>0</v>
      </c>
      <c r="Z6" s="206">
        <v>62.5</v>
      </c>
      <c r="AA6" s="206">
        <v>26.35</v>
      </c>
      <c r="AB6" s="206">
        <v>0</v>
      </c>
      <c r="AC6" s="206">
        <v>31.27</v>
      </c>
      <c r="AD6" s="206">
        <v>0</v>
      </c>
      <c r="AE6" s="206">
        <v>0</v>
      </c>
      <c r="AF6" s="206">
        <v>0</v>
      </c>
      <c r="AG6" s="206">
        <v>7.07</v>
      </c>
      <c r="AH6" s="206">
        <v>31.12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19.920000000000002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241.2</v>
      </c>
      <c r="L7" s="206">
        <v>0.19</v>
      </c>
      <c r="M7" s="206">
        <v>2.64</v>
      </c>
      <c r="N7" s="206">
        <v>2.16</v>
      </c>
      <c r="O7" s="206">
        <v>3.04</v>
      </c>
      <c r="P7" s="206">
        <v>1.01</v>
      </c>
      <c r="Q7" s="206">
        <v>4.83</v>
      </c>
      <c r="R7" s="206">
        <v>11.62</v>
      </c>
      <c r="S7" s="206">
        <v>5.84</v>
      </c>
      <c r="T7" s="206">
        <v>0.56000000000000005</v>
      </c>
      <c r="U7" s="206">
        <v>2.1800000000000002</v>
      </c>
      <c r="V7" s="206">
        <v>9.1</v>
      </c>
      <c r="W7" s="206">
        <v>15.59</v>
      </c>
      <c r="X7" s="206">
        <v>28.82</v>
      </c>
      <c r="Y7" s="206">
        <v>0</v>
      </c>
      <c r="Z7" s="206">
        <v>62.5</v>
      </c>
      <c r="AA7" s="206">
        <v>26.35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7.07</v>
      </c>
      <c r="AH7" s="206">
        <v>31.12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19.920000000000002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241.2</v>
      </c>
      <c r="L8" s="206">
        <v>0.19</v>
      </c>
      <c r="M8" s="206">
        <v>2.64</v>
      </c>
      <c r="N8" s="206">
        <v>2.16</v>
      </c>
      <c r="O8" s="206">
        <v>3.04</v>
      </c>
      <c r="P8" s="206">
        <v>1.01</v>
      </c>
      <c r="Q8" s="206">
        <v>4.83</v>
      </c>
      <c r="R8" s="206">
        <v>11.62</v>
      </c>
      <c r="S8" s="206">
        <v>5.84</v>
      </c>
      <c r="T8" s="206">
        <v>0.56000000000000005</v>
      </c>
      <c r="U8" s="206">
        <v>2.1800000000000002</v>
      </c>
      <c r="V8" s="206">
        <v>9.1</v>
      </c>
      <c r="W8" s="206">
        <v>15.59</v>
      </c>
      <c r="X8" s="206">
        <v>28.82</v>
      </c>
      <c r="Y8" s="206">
        <v>0</v>
      </c>
      <c r="Z8" s="206">
        <v>62.5</v>
      </c>
      <c r="AA8" s="206">
        <v>26.35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7.07</v>
      </c>
      <c r="AH8" s="206">
        <v>31.12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19.920000000000002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241.2</v>
      </c>
      <c r="L9" s="206">
        <v>0.19</v>
      </c>
      <c r="M9" s="206">
        <v>2.64</v>
      </c>
      <c r="N9" s="206">
        <v>2.16</v>
      </c>
      <c r="O9" s="206">
        <v>3.04</v>
      </c>
      <c r="P9" s="206">
        <v>1.01</v>
      </c>
      <c r="Q9" s="206">
        <v>4.5599999999999996</v>
      </c>
      <c r="R9" s="206">
        <v>11.62</v>
      </c>
      <c r="S9" s="206">
        <v>5.84</v>
      </c>
      <c r="T9" s="206">
        <v>0.56000000000000005</v>
      </c>
      <c r="U9" s="206">
        <v>2.1800000000000002</v>
      </c>
      <c r="V9" s="206">
        <v>9.1</v>
      </c>
      <c r="W9" s="206">
        <v>13.87</v>
      </c>
      <c r="X9" s="206">
        <v>28.82</v>
      </c>
      <c r="Y9" s="206">
        <v>0</v>
      </c>
      <c r="Z9" s="206">
        <v>62.5</v>
      </c>
      <c r="AA9" s="206">
        <v>26.35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7.07</v>
      </c>
      <c r="AH9" s="206">
        <v>31.12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20.010000000000002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0.19</v>
      </c>
      <c r="M10" s="206">
        <v>2.64</v>
      </c>
      <c r="N10" s="206">
        <v>2.16</v>
      </c>
      <c r="O10" s="206">
        <v>3.04</v>
      </c>
      <c r="P10" s="206">
        <v>1.01</v>
      </c>
      <c r="Q10" s="206">
        <v>4.5599999999999996</v>
      </c>
      <c r="R10" s="206">
        <v>11.62</v>
      </c>
      <c r="S10" s="206">
        <v>5.84</v>
      </c>
      <c r="T10" s="206">
        <v>0.56000000000000005</v>
      </c>
      <c r="U10" s="206">
        <v>2.1800000000000002</v>
      </c>
      <c r="V10" s="206">
        <v>9.1</v>
      </c>
      <c r="W10" s="206">
        <v>13.87</v>
      </c>
      <c r="X10" s="206">
        <v>28.82</v>
      </c>
      <c r="Y10" s="206">
        <v>0</v>
      </c>
      <c r="Z10" s="206">
        <v>62.5</v>
      </c>
      <c r="AA10" s="206">
        <v>26.35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7.07</v>
      </c>
      <c r="AH10" s="206">
        <v>31.12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0.19</v>
      </c>
      <c r="M11" s="206">
        <v>2.64</v>
      </c>
      <c r="N11" s="206">
        <v>2.16</v>
      </c>
      <c r="O11" s="206">
        <v>3.04</v>
      </c>
      <c r="P11" s="206">
        <v>1.01</v>
      </c>
      <c r="Q11" s="206">
        <v>4.5599999999999996</v>
      </c>
      <c r="R11" s="206">
        <v>12.12</v>
      </c>
      <c r="S11" s="206">
        <v>6.03</v>
      </c>
      <c r="T11" s="206">
        <v>0.56000000000000005</v>
      </c>
      <c r="U11" s="206">
        <v>2.1800000000000002</v>
      </c>
      <c r="V11" s="206">
        <v>9.1</v>
      </c>
      <c r="W11" s="206">
        <v>13.87</v>
      </c>
      <c r="X11" s="206">
        <v>28.82</v>
      </c>
      <c r="Y11" s="206">
        <v>0</v>
      </c>
      <c r="Z11" s="206">
        <v>62.5</v>
      </c>
      <c r="AA11" s="206">
        <v>26.35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7.07</v>
      </c>
      <c r="AH11" s="206">
        <v>31.12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0.19</v>
      </c>
      <c r="M12" s="206">
        <v>2.64</v>
      </c>
      <c r="N12" s="206">
        <v>2.16</v>
      </c>
      <c r="O12" s="206">
        <v>3.04</v>
      </c>
      <c r="P12" s="206">
        <v>1.01</v>
      </c>
      <c r="Q12" s="206">
        <v>4.5599999999999996</v>
      </c>
      <c r="R12" s="206">
        <v>12.12</v>
      </c>
      <c r="S12" s="206">
        <v>6.03</v>
      </c>
      <c r="T12" s="206">
        <v>0.56000000000000005</v>
      </c>
      <c r="U12" s="206">
        <v>2.1800000000000002</v>
      </c>
      <c r="V12" s="206">
        <v>9.1</v>
      </c>
      <c r="W12" s="206">
        <v>13.87</v>
      </c>
      <c r="X12" s="206">
        <v>28.82</v>
      </c>
      <c r="Y12" s="206">
        <v>0</v>
      </c>
      <c r="Z12" s="206">
        <v>62.5</v>
      </c>
      <c r="AA12" s="206">
        <v>26.35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7.07</v>
      </c>
      <c r="AH12" s="206">
        <v>31.12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0.19</v>
      </c>
      <c r="M13" s="206">
        <v>2.64</v>
      </c>
      <c r="N13" s="206">
        <v>2.16</v>
      </c>
      <c r="O13" s="206">
        <v>3.04</v>
      </c>
      <c r="P13" s="206">
        <v>1.01</v>
      </c>
      <c r="Q13" s="206">
        <v>4.5599999999999996</v>
      </c>
      <c r="R13" s="206">
        <v>14.5</v>
      </c>
      <c r="S13" s="206">
        <v>5.86</v>
      </c>
      <c r="T13" s="206">
        <v>0.56000000000000005</v>
      </c>
      <c r="U13" s="206">
        <v>2.1800000000000002</v>
      </c>
      <c r="V13" s="206">
        <v>9.1</v>
      </c>
      <c r="W13" s="206">
        <v>13.87</v>
      </c>
      <c r="X13" s="206">
        <v>28.82</v>
      </c>
      <c r="Y13" s="206">
        <v>0</v>
      </c>
      <c r="Z13" s="206">
        <v>62.5</v>
      </c>
      <c r="AA13" s="206">
        <v>26.35</v>
      </c>
      <c r="AB13" s="206">
        <v>0</v>
      </c>
      <c r="AC13" s="206">
        <v>25.73</v>
      </c>
      <c r="AD13" s="206">
        <v>0</v>
      </c>
      <c r="AE13" s="206">
        <v>0</v>
      </c>
      <c r="AF13" s="206">
        <v>0</v>
      </c>
      <c r="AG13" s="206">
        <v>7.07</v>
      </c>
      <c r="AH13" s="206">
        <v>31.12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0.19</v>
      </c>
      <c r="M14" s="206">
        <v>2.64</v>
      </c>
      <c r="N14" s="206">
        <v>2.16</v>
      </c>
      <c r="O14" s="206">
        <v>3.04</v>
      </c>
      <c r="P14" s="206">
        <v>1.01</v>
      </c>
      <c r="Q14" s="206">
        <v>4.5599999999999996</v>
      </c>
      <c r="R14" s="206">
        <v>14.5</v>
      </c>
      <c r="S14" s="206">
        <v>5.86</v>
      </c>
      <c r="T14" s="206">
        <v>0.56000000000000005</v>
      </c>
      <c r="U14" s="206">
        <v>2.1800000000000002</v>
      </c>
      <c r="V14" s="206">
        <v>9.1</v>
      </c>
      <c r="W14" s="206">
        <v>13.87</v>
      </c>
      <c r="X14" s="206">
        <v>28.82</v>
      </c>
      <c r="Y14" s="206">
        <v>0</v>
      </c>
      <c r="Z14" s="206">
        <v>62.5</v>
      </c>
      <c r="AA14" s="206">
        <v>26.35</v>
      </c>
      <c r="AB14" s="206">
        <v>0</v>
      </c>
      <c r="AC14" s="206">
        <v>25.73</v>
      </c>
      <c r="AD14" s="206">
        <v>0</v>
      </c>
      <c r="AE14" s="206">
        <v>0</v>
      </c>
      <c r="AF14" s="206">
        <v>0</v>
      </c>
      <c r="AG14" s="206">
        <v>4.68</v>
      </c>
      <c r="AH14" s="206">
        <v>31.12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0.19</v>
      </c>
      <c r="M15" s="206">
        <v>2.64</v>
      </c>
      <c r="N15" s="206">
        <v>2.16</v>
      </c>
      <c r="O15" s="206">
        <v>3.04</v>
      </c>
      <c r="P15" s="206">
        <v>1.01</v>
      </c>
      <c r="Q15" s="206">
        <v>4.5599999999999996</v>
      </c>
      <c r="R15" s="206">
        <v>14.5</v>
      </c>
      <c r="S15" s="206">
        <v>5.69</v>
      </c>
      <c r="T15" s="206">
        <v>0.56000000000000005</v>
      </c>
      <c r="U15" s="206">
        <v>2.1800000000000002</v>
      </c>
      <c r="V15" s="206">
        <v>9.1</v>
      </c>
      <c r="W15" s="206">
        <v>13.87</v>
      </c>
      <c r="X15" s="206">
        <v>28.82</v>
      </c>
      <c r="Y15" s="206">
        <v>0</v>
      </c>
      <c r="Z15" s="206">
        <v>4.8499999999999996</v>
      </c>
      <c r="AA15" s="206">
        <v>26.35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4.68</v>
      </c>
      <c r="AH15" s="206">
        <v>31.12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0.19</v>
      </c>
      <c r="M16" s="206">
        <v>2.64</v>
      </c>
      <c r="N16" s="206">
        <v>2.16</v>
      </c>
      <c r="O16" s="206">
        <v>3.04</v>
      </c>
      <c r="P16" s="206">
        <v>1.01</v>
      </c>
      <c r="Q16" s="206">
        <v>4.5599999999999996</v>
      </c>
      <c r="R16" s="206">
        <v>14.5</v>
      </c>
      <c r="S16" s="206">
        <v>5.69</v>
      </c>
      <c r="T16" s="206">
        <v>0.56000000000000005</v>
      </c>
      <c r="U16" s="206">
        <v>2.1800000000000002</v>
      </c>
      <c r="V16" s="206">
        <v>9.1</v>
      </c>
      <c r="W16" s="206">
        <v>13.87</v>
      </c>
      <c r="X16" s="206">
        <v>28.82</v>
      </c>
      <c r="Y16" s="206">
        <v>0</v>
      </c>
      <c r="Z16" s="206">
        <v>4.8499999999999996</v>
      </c>
      <c r="AA16" s="206">
        <v>26.35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4.68</v>
      </c>
      <c r="AH16" s="206">
        <v>31.12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0.19</v>
      </c>
      <c r="M17" s="206">
        <v>2.64</v>
      </c>
      <c r="N17" s="206">
        <v>2.16</v>
      </c>
      <c r="O17" s="206">
        <v>3.04</v>
      </c>
      <c r="P17" s="206">
        <v>1.01</v>
      </c>
      <c r="Q17" s="206">
        <v>4.5599999999999996</v>
      </c>
      <c r="R17" s="206">
        <v>14.5</v>
      </c>
      <c r="S17" s="206">
        <v>5.84</v>
      </c>
      <c r="T17" s="206">
        <v>0.56000000000000005</v>
      </c>
      <c r="U17" s="206">
        <v>2.1800000000000002</v>
      </c>
      <c r="V17" s="206">
        <v>9.1</v>
      </c>
      <c r="W17" s="206">
        <v>13.87</v>
      </c>
      <c r="X17" s="206">
        <v>28.82</v>
      </c>
      <c r="Y17" s="206">
        <v>0</v>
      </c>
      <c r="Z17" s="206">
        <v>4.8499999999999996</v>
      </c>
      <c r="AA17" s="206">
        <v>26.35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4.68</v>
      </c>
      <c r="AH17" s="206">
        <v>31.12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0.19</v>
      </c>
      <c r="M18" s="206">
        <v>2.64</v>
      </c>
      <c r="N18" s="206">
        <v>2.16</v>
      </c>
      <c r="O18" s="206">
        <v>3.04</v>
      </c>
      <c r="P18" s="206">
        <v>1.01</v>
      </c>
      <c r="Q18" s="206">
        <v>4.5599999999999996</v>
      </c>
      <c r="R18" s="206">
        <v>14.5</v>
      </c>
      <c r="S18" s="206">
        <v>5.84</v>
      </c>
      <c r="T18" s="206">
        <v>0.56000000000000005</v>
      </c>
      <c r="U18" s="206">
        <v>2.1800000000000002</v>
      </c>
      <c r="V18" s="206">
        <v>9.1</v>
      </c>
      <c r="W18" s="206">
        <v>13.87</v>
      </c>
      <c r="X18" s="206">
        <v>28.82</v>
      </c>
      <c r="Y18" s="206">
        <v>0</v>
      </c>
      <c r="Z18" s="206">
        <v>4.8499999999999996</v>
      </c>
      <c r="AA18" s="206">
        <v>26.35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4.68</v>
      </c>
      <c r="AH18" s="206">
        <v>31.12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244.64</v>
      </c>
      <c r="L19" s="206">
        <v>0.19</v>
      </c>
      <c r="M19" s="206">
        <v>2.64</v>
      </c>
      <c r="N19" s="206">
        <v>2.16</v>
      </c>
      <c r="O19" s="206">
        <v>3.04</v>
      </c>
      <c r="P19" s="206">
        <v>1.01</v>
      </c>
      <c r="Q19" s="206">
        <v>4.8899999999999997</v>
      </c>
      <c r="R19" s="206">
        <v>14.33</v>
      </c>
      <c r="S19" s="206">
        <v>5.84</v>
      </c>
      <c r="T19" s="206">
        <v>0.56000000000000005</v>
      </c>
      <c r="U19" s="206">
        <v>2.1800000000000002</v>
      </c>
      <c r="V19" s="206">
        <v>9.1</v>
      </c>
      <c r="W19" s="206">
        <v>13.87</v>
      </c>
      <c r="X19" s="206">
        <v>28.82</v>
      </c>
      <c r="Y19" s="206">
        <v>0</v>
      </c>
      <c r="Z19" s="206">
        <v>4.8499999999999996</v>
      </c>
      <c r="AA19" s="206">
        <v>26.35</v>
      </c>
      <c r="AB19" s="206">
        <v>0</v>
      </c>
      <c r="AC19" s="206">
        <v>18.739999999999998</v>
      </c>
      <c r="AD19" s="206">
        <v>0</v>
      </c>
      <c r="AE19" s="206">
        <v>0</v>
      </c>
      <c r="AF19" s="206">
        <v>0</v>
      </c>
      <c r="AG19" s="206">
        <v>4.68</v>
      </c>
      <c r="AH19" s="206">
        <v>31.12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245.99</v>
      </c>
      <c r="L20" s="206">
        <v>0.19</v>
      </c>
      <c r="M20" s="206">
        <v>2.64</v>
      </c>
      <c r="N20" s="206">
        <v>2.16</v>
      </c>
      <c r="O20" s="206">
        <v>3.04</v>
      </c>
      <c r="P20" s="206">
        <v>1.01</v>
      </c>
      <c r="Q20" s="206">
        <v>4.8899999999999997</v>
      </c>
      <c r="R20" s="206">
        <v>14.33</v>
      </c>
      <c r="S20" s="206">
        <v>5.84</v>
      </c>
      <c r="T20" s="206">
        <v>0.56000000000000005</v>
      </c>
      <c r="U20" s="206">
        <v>2.1800000000000002</v>
      </c>
      <c r="V20" s="206">
        <v>9.1</v>
      </c>
      <c r="W20" s="206">
        <v>13.87</v>
      </c>
      <c r="X20" s="206">
        <v>28.82</v>
      </c>
      <c r="Y20" s="206">
        <v>0</v>
      </c>
      <c r="Z20" s="206">
        <v>4.8499999999999996</v>
      </c>
      <c r="AA20" s="206">
        <v>26.35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4.68</v>
      </c>
      <c r="AH20" s="206">
        <v>31.12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252.56</v>
      </c>
      <c r="L21" s="206">
        <v>0.19</v>
      </c>
      <c r="M21" s="206">
        <v>2.64</v>
      </c>
      <c r="N21" s="206">
        <v>2.16</v>
      </c>
      <c r="O21" s="206">
        <v>3.04</v>
      </c>
      <c r="P21" s="206">
        <v>1.01</v>
      </c>
      <c r="Q21" s="206">
        <v>4.96</v>
      </c>
      <c r="R21" s="206">
        <v>14.33</v>
      </c>
      <c r="S21" s="206">
        <v>6.44</v>
      </c>
      <c r="T21" s="206">
        <v>0.56000000000000005</v>
      </c>
      <c r="U21" s="206">
        <v>2.1800000000000002</v>
      </c>
      <c r="V21" s="206">
        <v>9.1</v>
      </c>
      <c r="W21" s="206">
        <v>13.87</v>
      </c>
      <c r="X21" s="206">
        <v>28.82</v>
      </c>
      <c r="Y21" s="206">
        <v>0</v>
      </c>
      <c r="Z21" s="206">
        <v>4.8499999999999996</v>
      </c>
      <c r="AA21" s="206">
        <v>1.1100000000000001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4.68</v>
      </c>
      <c r="AH21" s="206">
        <v>31.12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252.56</v>
      </c>
      <c r="L22" s="206">
        <v>0.19</v>
      </c>
      <c r="M22" s="206">
        <v>2.64</v>
      </c>
      <c r="N22" s="206">
        <v>2.16</v>
      </c>
      <c r="O22" s="206">
        <v>3.04</v>
      </c>
      <c r="P22" s="206">
        <v>1.01</v>
      </c>
      <c r="Q22" s="206">
        <v>4.96</v>
      </c>
      <c r="R22" s="206">
        <v>14.33</v>
      </c>
      <c r="S22" s="206">
        <v>6.44</v>
      </c>
      <c r="T22" s="206">
        <v>0.56000000000000005</v>
      </c>
      <c r="U22" s="206">
        <v>2.1800000000000002</v>
      </c>
      <c r="V22" s="206">
        <v>9.1</v>
      </c>
      <c r="W22" s="206">
        <v>13.87</v>
      </c>
      <c r="X22" s="206">
        <v>28.82</v>
      </c>
      <c r="Y22" s="206">
        <v>0</v>
      </c>
      <c r="Z22" s="206">
        <v>4.8499999999999996</v>
      </c>
      <c r="AA22" s="206">
        <v>1.1100000000000001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4.68</v>
      </c>
      <c r="AH22" s="206">
        <v>31.12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252.56</v>
      </c>
      <c r="L23" s="206">
        <v>0.19</v>
      </c>
      <c r="M23" s="206">
        <v>2.64</v>
      </c>
      <c r="N23" s="206">
        <v>2.16</v>
      </c>
      <c r="O23" s="206">
        <v>3.04</v>
      </c>
      <c r="P23" s="206">
        <v>1.01</v>
      </c>
      <c r="Q23" s="206">
        <v>4.96</v>
      </c>
      <c r="R23" s="206">
        <v>16</v>
      </c>
      <c r="S23" s="206">
        <v>6.65</v>
      </c>
      <c r="T23" s="206">
        <v>0.56000000000000005</v>
      </c>
      <c r="U23" s="206">
        <v>2.1800000000000002</v>
      </c>
      <c r="V23" s="206">
        <v>9.1</v>
      </c>
      <c r="W23" s="206">
        <v>13.99</v>
      </c>
      <c r="X23" s="206">
        <v>33.75</v>
      </c>
      <c r="Y23" s="206">
        <v>0</v>
      </c>
      <c r="Z23" s="206">
        <v>8.23</v>
      </c>
      <c r="AA23" s="206">
        <v>2.5299999999999998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4.68</v>
      </c>
      <c r="AH23" s="206">
        <v>31.12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252.56</v>
      </c>
      <c r="L24" s="206">
        <v>0.19</v>
      </c>
      <c r="M24" s="206">
        <v>2.64</v>
      </c>
      <c r="N24" s="206">
        <v>2.16</v>
      </c>
      <c r="O24" s="206">
        <v>3.04</v>
      </c>
      <c r="P24" s="206">
        <v>1.01</v>
      </c>
      <c r="Q24" s="206">
        <v>4.96</v>
      </c>
      <c r="R24" s="206">
        <v>14.77</v>
      </c>
      <c r="S24" s="206">
        <v>6.65</v>
      </c>
      <c r="T24" s="206">
        <v>0.56000000000000005</v>
      </c>
      <c r="U24" s="206">
        <v>2.1800000000000002</v>
      </c>
      <c r="V24" s="206">
        <v>9.1</v>
      </c>
      <c r="W24" s="206">
        <v>13.55</v>
      </c>
      <c r="X24" s="206">
        <v>29.89</v>
      </c>
      <c r="Y24" s="206">
        <v>0</v>
      </c>
      <c r="Z24" s="206">
        <v>4.8499999999999996</v>
      </c>
      <c r="AA24" s="206">
        <v>2.5299999999999998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4.68</v>
      </c>
      <c r="AH24" s="206">
        <v>31.12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261.45999999999998</v>
      </c>
      <c r="L25" s="206">
        <v>0.19</v>
      </c>
      <c r="M25" s="206">
        <v>2.64</v>
      </c>
      <c r="N25" s="206">
        <v>2.16</v>
      </c>
      <c r="O25" s="206">
        <v>3.04</v>
      </c>
      <c r="P25" s="206">
        <v>1.01</v>
      </c>
      <c r="Q25" s="206">
        <v>6.6</v>
      </c>
      <c r="R25" s="206">
        <v>1.03</v>
      </c>
      <c r="S25" s="206">
        <v>6.65</v>
      </c>
      <c r="T25" s="206">
        <v>0.56000000000000005</v>
      </c>
      <c r="U25" s="206">
        <v>2.1800000000000002</v>
      </c>
      <c r="V25" s="206">
        <v>0.61</v>
      </c>
      <c r="W25" s="206">
        <v>0.79</v>
      </c>
      <c r="X25" s="206">
        <v>2.41</v>
      </c>
      <c r="Y25" s="206">
        <v>0</v>
      </c>
      <c r="Z25" s="206">
        <v>4.8499999999999996</v>
      </c>
      <c r="AA25" s="206">
        <v>1.1100000000000001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4.68</v>
      </c>
      <c r="AH25" s="206">
        <v>31.12</v>
      </c>
      <c r="AI25" s="206">
        <v>0</v>
      </c>
      <c r="AJ25" s="206">
        <v>0</v>
      </c>
      <c r="AK25" s="206">
        <v>16.93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167.01</v>
      </c>
      <c r="L26" s="206">
        <v>0.19</v>
      </c>
      <c r="M26" s="206">
        <v>2.64</v>
      </c>
      <c r="N26" s="206">
        <v>2.16</v>
      </c>
      <c r="O26" s="206">
        <v>3.04</v>
      </c>
      <c r="P26" s="206">
        <v>1.01</v>
      </c>
      <c r="Q26" s="206">
        <v>6.6</v>
      </c>
      <c r="R26" s="206">
        <v>0.77</v>
      </c>
      <c r="S26" s="206">
        <v>6.65</v>
      </c>
      <c r="T26" s="206">
        <v>0.56000000000000005</v>
      </c>
      <c r="U26" s="206">
        <v>2.1800000000000002</v>
      </c>
      <c r="V26" s="206">
        <v>0.48</v>
      </c>
      <c r="W26" s="206">
        <v>0.79</v>
      </c>
      <c r="X26" s="206">
        <v>1.82</v>
      </c>
      <c r="Y26" s="206">
        <v>0</v>
      </c>
      <c r="Z26" s="206">
        <v>4.8499999999999996</v>
      </c>
      <c r="AA26" s="206">
        <v>1.1100000000000001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4.68</v>
      </c>
      <c r="AH26" s="206">
        <v>31.12</v>
      </c>
      <c r="AI26" s="206">
        <v>0</v>
      </c>
      <c r="AJ26" s="206">
        <v>0</v>
      </c>
      <c r="AK26" s="206">
        <v>16.93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17.579999999999998</v>
      </c>
      <c r="D27" s="206">
        <v>2.34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42.67</v>
      </c>
      <c r="J27" s="206">
        <v>0.73</v>
      </c>
      <c r="K27" s="206">
        <v>80.14</v>
      </c>
      <c r="L27" s="206">
        <v>0.19</v>
      </c>
      <c r="M27" s="206">
        <v>2.64</v>
      </c>
      <c r="N27" s="206">
        <v>2.16</v>
      </c>
      <c r="O27" s="206">
        <v>3.04</v>
      </c>
      <c r="P27" s="206">
        <v>1.01</v>
      </c>
      <c r="Q27" s="206">
        <v>6.95</v>
      </c>
      <c r="R27" s="206">
        <v>-5.82</v>
      </c>
      <c r="S27" s="206">
        <v>6.65</v>
      </c>
      <c r="T27" s="206">
        <v>0.56000000000000005</v>
      </c>
      <c r="U27" s="206">
        <v>2.1800000000000002</v>
      </c>
      <c r="V27" s="206">
        <v>0.48</v>
      </c>
      <c r="W27" s="206">
        <v>0.79</v>
      </c>
      <c r="X27" s="206">
        <v>1.82</v>
      </c>
      <c r="Y27" s="206">
        <v>0</v>
      </c>
      <c r="Z27" s="206">
        <v>4.8499999999999996</v>
      </c>
      <c r="AA27" s="206">
        <v>1.1100000000000001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4.68</v>
      </c>
      <c r="AH27" s="206">
        <v>31.12</v>
      </c>
      <c r="AI27" s="206">
        <v>0</v>
      </c>
      <c r="AJ27" s="206">
        <v>0</v>
      </c>
      <c r="AK27" s="206">
        <v>-50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17.579999999999998</v>
      </c>
      <c r="D28" s="206">
        <v>2.34</v>
      </c>
      <c r="E28" s="206">
        <v>0</v>
      </c>
      <c r="F28" s="206">
        <v>32.770000000000003</v>
      </c>
      <c r="G28" s="206">
        <v>0</v>
      </c>
      <c r="H28" s="206">
        <v>0</v>
      </c>
      <c r="I28" s="206">
        <v>42.67</v>
      </c>
      <c r="J28" s="206">
        <v>0.73</v>
      </c>
      <c r="K28" s="206">
        <v>21.52</v>
      </c>
      <c r="L28" s="206">
        <v>0.19</v>
      </c>
      <c r="M28" s="206">
        <v>2.64</v>
      </c>
      <c r="N28" s="206">
        <v>2.16</v>
      </c>
      <c r="O28" s="206">
        <v>3.04</v>
      </c>
      <c r="P28" s="206">
        <v>1.01</v>
      </c>
      <c r="Q28" s="206">
        <v>6.6</v>
      </c>
      <c r="R28" s="206">
        <v>-5.82</v>
      </c>
      <c r="S28" s="206">
        <v>6.65</v>
      </c>
      <c r="T28" s="206">
        <v>0.56000000000000005</v>
      </c>
      <c r="U28" s="206">
        <v>2.1800000000000002</v>
      </c>
      <c r="V28" s="206">
        <v>0.48</v>
      </c>
      <c r="W28" s="206">
        <v>0.79</v>
      </c>
      <c r="X28" s="206">
        <v>1.82</v>
      </c>
      <c r="Y28" s="206">
        <v>0</v>
      </c>
      <c r="Z28" s="206">
        <v>4.8499999999999996</v>
      </c>
      <c r="AA28" s="206">
        <v>1.1100000000000001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4.68</v>
      </c>
      <c r="AH28" s="206">
        <v>31.12</v>
      </c>
      <c r="AI28" s="206">
        <v>0</v>
      </c>
      <c r="AJ28" s="206">
        <v>0</v>
      </c>
      <c r="AK28" s="206">
        <v>-42.82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17.579999999999998</v>
      </c>
      <c r="D29" s="206">
        <v>2.34</v>
      </c>
      <c r="E29" s="206">
        <v>0</v>
      </c>
      <c r="F29" s="206">
        <v>32.770000000000003</v>
      </c>
      <c r="G29" s="206">
        <v>0</v>
      </c>
      <c r="H29" s="206">
        <v>0</v>
      </c>
      <c r="I29" s="206">
        <v>42.67</v>
      </c>
      <c r="J29" s="206">
        <v>0.73</v>
      </c>
      <c r="K29" s="206">
        <v>21.52</v>
      </c>
      <c r="L29" s="206">
        <v>0</v>
      </c>
      <c r="M29" s="206">
        <v>2.64</v>
      </c>
      <c r="N29" s="206">
        <v>2.16</v>
      </c>
      <c r="O29" s="206">
        <v>3.04</v>
      </c>
      <c r="P29" s="206">
        <v>1.01</v>
      </c>
      <c r="Q29" s="206">
        <v>0.4</v>
      </c>
      <c r="R29" s="206">
        <v>-5.82</v>
      </c>
      <c r="S29" s="206">
        <v>0.48</v>
      </c>
      <c r="T29" s="206">
        <v>0.56000000000000005</v>
      </c>
      <c r="U29" s="206">
        <v>2.1800000000000002</v>
      </c>
      <c r="V29" s="206">
        <v>0.48</v>
      </c>
      <c r="W29" s="206">
        <v>0.79</v>
      </c>
      <c r="X29" s="206">
        <v>1.82</v>
      </c>
      <c r="Y29" s="206">
        <v>0</v>
      </c>
      <c r="Z29" s="206">
        <v>4.8499999999999996</v>
      </c>
      <c r="AA29" s="206">
        <v>1.1100000000000001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4.68</v>
      </c>
      <c r="AH29" s="206">
        <v>31.12</v>
      </c>
      <c r="AI29" s="206">
        <v>0</v>
      </c>
      <c r="AJ29" s="206">
        <v>0</v>
      </c>
      <c r="AK29" s="206">
        <v>-42.82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17.579999999999998</v>
      </c>
      <c r="D30" s="206">
        <v>2.34</v>
      </c>
      <c r="E30" s="206">
        <v>0</v>
      </c>
      <c r="F30" s="206">
        <v>32.770000000000003</v>
      </c>
      <c r="G30" s="206">
        <v>0</v>
      </c>
      <c r="H30" s="206">
        <v>0</v>
      </c>
      <c r="I30" s="206">
        <v>42.67</v>
      </c>
      <c r="J30" s="206">
        <v>0.73</v>
      </c>
      <c r="K30" s="206">
        <v>21.52</v>
      </c>
      <c r="L30" s="206">
        <v>0</v>
      </c>
      <c r="M30" s="206">
        <v>2.64</v>
      </c>
      <c r="N30" s="206">
        <v>2.16</v>
      </c>
      <c r="O30" s="206">
        <v>3.04</v>
      </c>
      <c r="P30" s="206">
        <v>1.01</v>
      </c>
      <c r="Q30" s="206">
        <v>0.4</v>
      </c>
      <c r="R30" s="206">
        <v>-5.82</v>
      </c>
      <c r="S30" s="206">
        <v>0.48</v>
      </c>
      <c r="T30" s="206">
        <v>0.56000000000000005</v>
      </c>
      <c r="U30" s="206">
        <v>2.1800000000000002</v>
      </c>
      <c r="V30" s="206">
        <v>0.48</v>
      </c>
      <c r="W30" s="206">
        <v>0.79</v>
      </c>
      <c r="X30" s="206">
        <v>1.82</v>
      </c>
      <c r="Y30" s="206">
        <v>0</v>
      </c>
      <c r="Z30" s="206">
        <v>4.8499999999999996</v>
      </c>
      <c r="AA30" s="206">
        <v>1.1100000000000001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4.68</v>
      </c>
      <c r="AH30" s="206">
        <v>31.12</v>
      </c>
      <c r="AI30" s="206">
        <v>0</v>
      </c>
      <c r="AJ30" s="206">
        <v>0</v>
      </c>
      <c r="AK30" s="206">
        <v>-42.82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17.579999999999998</v>
      </c>
      <c r="D31" s="206">
        <v>2.34</v>
      </c>
      <c r="E31" s="206">
        <v>0</v>
      </c>
      <c r="F31" s="206">
        <v>18.27</v>
      </c>
      <c r="G31" s="206">
        <v>14.5</v>
      </c>
      <c r="H31" s="206">
        <v>0</v>
      </c>
      <c r="I31" s="206">
        <v>41.7</v>
      </c>
      <c r="J31" s="206">
        <v>0.73</v>
      </c>
      <c r="K31" s="206">
        <v>21.52</v>
      </c>
      <c r="L31" s="206">
        <v>0</v>
      </c>
      <c r="M31" s="206">
        <v>2.64</v>
      </c>
      <c r="N31" s="206">
        <v>2.16</v>
      </c>
      <c r="O31" s="206">
        <v>3.04</v>
      </c>
      <c r="P31" s="206">
        <v>1.01</v>
      </c>
      <c r="Q31" s="206">
        <v>0.4</v>
      </c>
      <c r="R31" s="206">
        <v>-5.82</v>
      </c>
      <c r="S31" s="206">
        <v>0.48</v>
      </c>
      <c r="T31" s="206">
        <v>0.56000000000000005</v>
      </c>
      <c r="U31" s="206">
        <v>2.1800000000000002</v>
      </c>
      <c r="V31" s="206">
        <v>0.48</v>
      </c>
      <c r="W31" s="206">
        <v>0.79</v>
      </c>
      <c r="X31" s="206">
        <v>1.82</v>
      </c>
      <c r="Y31" s="206">
        <v>0</v>
      </c>
      <c r="Z31" s="206">
        <v>4.8499999999999996</v>
      </c>
      <c r="AA31" s="206">
        <v>1.1100000000000001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4.68</v>
      </c>
      <c r="AH31" s="206">
        <v>31.12</v>
      </c>
      <c r="AI31" s="206">
        <v>0</v>
      </c>
      <c r="AJ31" s="206">
        <v>0</v>
      </c>
      <c r="AK31" s="206">
        <v>-42.82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17.579999999999998</v>
      </c>
      <c r="D32" s="206">
        <v>2.34</v>
      </c>
      <c r="E32" s="206">
        <v>0</v>
      </c>
      <c r="F32" s="206">
        <v>18.27</v>
      </c>
      <c r="G32" s="206">
        <v>14.5</v>
      </c>
      <c r="H32" s="206">
        <v>0</v>
      </c>
      <c r="I32" s="206">
        <v>41.7</v>
      </c>
      <c r="J32" s="206">
        <v>0.73</v>
      </c>
      <c r="K32" s="206">
        <v>21.52</v>
      </c>
      <c r="L32" s="206">
        <v>0</v>
      </c>
      <c r="M32" s="206">
        <v>2.64</v>
      </c>
      <c r="N32" s="206">
        <v>2.16</v>
      </c>
      <c r="O32" s="206">
        <v>3.04</v>
      </c>
      <c r="P32" s="206">
        <v>1.01</v>
      </c>
      <c r="Q32" s="206">
        <v>0.4</v>
      </c>
      <c r="R32" s="206">
        <v>-5.82</v>
      </c>
      <c r="S32" s="206">
        <v>0.48</v>
      </c>
      <c r="T32" s="206">
        <v>0.56000000000000005</v>
      </c>
      <c r="U32" s="206">
        <v>2.1800000000000002</v>
      </c>
      <c r="V32" s="206">
        <v>0.48</v>
      </c>
      <c r="W32" s="206">
        <v>0.79</v>
      </c>
      <c r="X32" s="206">
        <v>1.82</v>
      </c>
      <c r="Y32" s="206">
        <v>0</v>
      </c>
      <c r="Z32" s="206">
        <v>4.8499999999999996</v>
      </c>
      <c r="AA32" s="206">
        <v>1.1100000000000001</v>
      </c>
      <c r="AB32" s="206">
        <v>0</v>
      </c>
      <c r="AC32" s="206">
        <v>18.739999999999998</v>
      </c>
      <c r="AD32" s="206">
        <v>0</v>
      </c>
      <c r="AE32" s="206">
        <v>0</v>
      </c>
      <c r="AF32" s="206">
        <v>0</v>
      </c>
      <c r="AG32" s="206">
        <v>4.68</v>
      </c>
      <c r="AH32" s="206">
        <v>31.12</v>
      </c>
      <c r="AI32" s="206">
        <v>0</v>
      </c>
      <c r="AJ32" s="206">
        <v>0</v>
      </c>
      <c r="AK32" s="206">
        <v>-32.94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17.579999999999998</v>
      </c>
      <c r="D33" s="206">
        <v>2.34</v>
      </c>
      <c r="E33" s="206">
        <v>0</v>
      </c>
      <c r="F33" s="206">
        <v>18.27</v>
      </c>
      <c r="G33" s="206">
        <v>14.5</v>
      </c>
      <c r="H33" s="206">
        <v>0</v>
      </c>
      <c r="I33" s="206">
        <v>41.7</v>
      </c>
      <c r="J33" s="206">
        <v>0.73</v>
      </c>
      <c r="K33" s="206">
        <v>21.52</v>
      </c>
      <c r="L33" s="206">
        <v>0</v>
      </c>
      <c r="M33" s="206">
        <v>2.64</v>
      </c>
      <c r="N33" s="206">
        <v>2.16</v>
      </c>
      <c r="O33" s="206">
        <v>3.04</v>
      </c>
      <c r="P33" s="206">
        <v>1.01</v>
      </c>
      <c r="Q33" s="206">
        <v>0.4</v>
      </c>
      <c r="R33" s="206">
        <v>-5.82</v>
      </c>
      <c r="S33" s="206">
        <v>0.48</v>
      </c>
      <c r="T33" s="206">
        <v>0.56000000000000005</v>
      </c>
      <c r="U33" s="206">
        <v>2.1800000000000002</v>
      </c>
      <c r="V33" s="206">
        <v>0.48</v>
      </c>
      <c r="W33" s="206">
        <v>1.32</v>
      </c>
      <c r="X33" s="206">
        <v>1.82</v>
      </c>
      <c r="Y33" s="206">
        <v>0</v>
      </c>
      <c r="Z33" s="206">
        <v>4.8499999999999996</v>
      </c>
      <c r="AA33" s="206">
        <v>1.1100000000000001</v>
      </c>
      <c r="AB33" s="206">
        <v>0</v>
      </c>
      <c r="AC33" s="206">
        <v>18.739999999999998</v>
      </c>
      <c r="AD33" s="206">
        <v>0</v>
      </c>
      <c r="AE33" s="206">
        <v>0</v>
      </c>
      <c r="AF33" s="206">
        <v>0</v>
      </c>
      <c r="AG33" s="206">
        <v>4.68</v>
      </c>
      <c r="AH33" s="206">
        <v>31.12</v>
      </c>
      <c r="AI33" s="206">
        <v>0</v>
      </c>
      <c r="AJ33" s="206">
        <v>0</v>
      </c>
      <c r="AK33" s="206">
        <v>-32.44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17.579999999999998</v>
      </c>
      <c r="D34" s="206">
        <v>2.34</v>
      </c>
      <c r="E34" s="206">
        <v>0</v>
      </c>
      <c r="F34" s="206">
        <v>28.91</v>
      </c>
      <c r="G34" s="206">
        <v>3.87</v>
      </c>
      <c r="H34" s="206">
        <v>0</v>
      </c>
      <c r="I34" s="206">
        <v>41.7</v>
      </c>
      <c r="J34" s="206">
        <v>0.73</v>
      </c>
      <c r="K34" s="206">
        <v>21.52</v>
      </c>
      <c r="L34" s="206">
        <v>0</v>
      </c>
      <c r="M34" s="206">
        <v>2.64</v>
      </c>
      <c r="N34" s="206">
        <v>2.16</v>
      </c>
      <c r="O34" s="206">
        <v>3.04</v>
      </c>
      <c r="P34" s="206">
        <v>1.01</v>
      </c>
      <c r="Q34" s="206">
        <v>0.4</v>
      </c>
      <c r="R34" s="206">
        <v>-5.82</v>
      </c>
      <c r="S34" s="206">
        <v>0.48</v>
      </c>
      <c r="T34" s="206">
        <v>0.56000000000000005</v>
      </c>
      <c r="U34" s="206">
        <v>2.1800000000000002</v>
      </c>
      <c r="V34" s="206">
        <v>0.48</v>
      </c>
      <c r="W34" s="206">
        <v>1.32</v>
      </c>
      <c r="X34" s="206">
        <v>1.82</v>
      </c>
      <c r="Y34" s="206">
        <v>0</v>
      </c>
      <c r="Z34" s="206">
        <v>4.8499999999999996</v>
      </c>
      <c r="AA34" s="206">
        <v>1.1100000000000001</v>
      </c>
      <c r="AB34" s="206">
        <v>0</v>
      </c>
      <c r="AC34" s="206">
        <v>25.49</v>
      </c>
      <c r="AD34" s="206">
        <v>0</v>
      </c>
      <c r="AE34" s="206">
        <v>0</v>
      </c>
      <c r="AF34" s="206">
        <v>0</v>
      </c>
      <c r="AG34" s="206">
        <v>4.68</v>
      </c>
      <c r="AH34" s="206">
        <v>31.12</v>
      </c>
      <c r="AI34" s="206">
        <v>0</v>
      </c>
      <c r="AJ34" s="206">
        <v>0</v>
      </c>
      <c r="AK34" s="206">
        <v>-32.44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17.579999999999998</v>
      </c>
      <c r="D35" s="206">
        <v>2.34</v>
      </c>
      <c r="E35" s="206">
        <v>0</v>
      </c>
      <c r="F35" s="206">
        <v>30.36</v>
      </c>
      <c r="G35" s="206">
        <v>2.42</v>
      </c>
      <c r="H35" s="206">
        <v>0</v>
      </c>
      <c r="I35" s="206">
        <v>41.7</v>
      </c>
      <c r="J35" s="206">
        <v>0.98</v>
      </c>
      <c r="K35" s="206">
        <v>21.52</v>
      </c>
      <c r="L35" s="206">
        <v>0</v>
      </c>
      <c r="M35" s="206">
        <v>2.64</v>
      </c>
      <c r="N35" s="206">
        <v>2.16</v>
      </c>
      <c r="O35" s="206">
        <v>3.04</v>
      </c>
      <c r="P35" s="206">
        <v>1.01</v>
      </c>
      <c r="Q35" s="206">
        <v>0.4</v>
      </c>
      <c r="R35" s="206">
        <v>-2.11</v>
      </c>
      <c r="S35" s="206">
        <v>0.48</v>
      </c>
      <c r="T35" s="206">
        <v>0.56000000000000005</v>
      </c>
      <c r="U35" s="206">
        <v>2.1800000000000002</v>
      </c>
      <c r="V35" s="206">
        <v>0.48</v>
      </c>
      <c r="W35" s="206">
        <v>1.32</v>
      </c>
      <c r="X35" s="206">
        <v>1.82</v>
      </c>
      <c r="Y35" s="206">
        <v>0</v>
      </c>
      <c r="Z35" s="206">
        <v>4.8499999999999996</v>
      </c>
      <c r="AA35" s="206">
        <v>1.1100000000000001</v>
      </c>
      <c r="AB35" s="206">
        <v>0</v>
      </c>
      <c r="AC35" s="206">
        <v>25.49</v>
      </c>
      <c r="AD35" s="206">
        <v>0</v>
      </c>
      <c r="AE35" s="206">
        <v>0</v>
      </c>
      <c r="AF35" s="206">
        <v>0</v>
      </c>
      <c r="AG35" s="206">
        <v>4.68</v>
      </c>
      <c r="AH35" s="206">
        <v>31.12</v>
      </c>
      <c r="AI35" s="206">
        <v>0</v>
      </c>
      <c r="AJ35" s="206">
        <v>0</v>
      </c>
      <c r="AK35" s="206">
        <v>-32.44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17.579999999999998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41.7</v>
      </c>
      <c r="J36" s="206">
        <v>0.98</v>
      </c>
      <c r="K36" s="206">
        <v>21.52</v>
      </c>
      <c r="L36" s="206">
        <v>0</v>
      </c>
      <c r="M36" s="206">
        <v>2.64</v>
      </c>
      <c r="N36" s="206">
        <v>2.16</v>
      </c>
      <c r="O36" s="206">
        <v>3.04</v>
      </c>
      <c r="P36" s="206">
        <v>1.01</v>
      </c>
      <c r="Q36" s="206">
        <v>0.4</v>
      </c>
      <c r="R36" s="206">
        <v>-2.11</v>
      </c>
      <c r="S36" s="206">
        <v>0.48</v>
      </c>
      <c r="T36" s="206">
        <v>0.56000000000000005</v>
      </c>
      <c r="U36" s="206">
        <v>2.1800000000000002</v>
      </c>
      <c r="V36" s="206">
        <v>0.48</v>
      </c>
      <c r="W36" s="206">
        <v>1.32</v>
      </c>
      <c r="X36" s="206">
        <v>1.82</v>
      </c>
      <c r="Y36" s="206">
        <v>0</v>
      </c>
      <c r="Z36" s="206">
        <v>4.8499999999999996</v>
      </c>
      <c r="AA36" s="206">
        <v>1.1100000000000001</v>
      </c>
      <c r="AB36" s="206">
        <v>0</v>
      </c>
      <c r="AC36" s="206">
        <v>25.49</v>
      </c>
      <c r="AD36" s="206">
        <v>0</v>
      </c>
      <c r="AE36" s="206">
        <v>0</v>
      </c>
      <c r="AF36" s="206">
        <v>0</v>
      </c>
      <c r="AG36" s="206">
        <v>4.68</v>
      </c>
      <c r="AH36" s="206">
        <v>31.12</v>
      </c>
      <c r="AI36" s="206">
        <v>0</v>
      </c>
      <c r="AJ36" s="206">
        <v>0</v>
      </c>
      <c r="AK36" s="206">
        <v>-31.96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17.53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41.7</v>
      </c>
      <c r="J37" s="206">
        <v>0.98</v>
      </c>
      <c r="K37" s="206">
        <v>21.52</v>
      </c>
      <c r="L37" s="206">
        <v>0.18</v>
      </c>
      <c r="M37" s="206">
        <v>2.64</v>
      </c>
      <c r="N37" s="206">
        <v>2.16</v>
      </c>
      <c r="O37" s="206">
        <v>3.04</v>
      </c>
      <c r="P37" s="206">
        <v>1.01</v>
      </c>
      <c r="Q37" s="206">
        <v>0.4</v>
      </c>
      <c r="R37" s="206">
        <v>-2.11</v>
      </c>
      <c r="S37" s="206">
        <v>0.48</v>
      </c>
      <c r="T37" s="206">
        <v>0.56000000000000005</v>
      </c>
      <c r="U37" s="206">
        <v>2.1800000000000002</v>
      </c>
      <c r="V37" s="206">
        <v>0.48</v>
      </c>
      <c r="W37" s="206">
        <v>1.32</v>
      </c>
      <c r="X37" s="206">
        <v>1.82</v>
      </c>
      <c r="Y37" s="206">
        <v>0</v>
      </c>
      <c r="Z37" s="206">
        <v>4.8499999999999996</v>
      </c>
      <c r="AA37" s="206">
        <v>1.1100000000000001</v>
      </c>
      <c r="AB37" s="206">
        <v>0</v>
      </c>
      <c r="AC37" s="206">
        <v>23.27</v>
      </c>
      <c r="AD37" s="206">
        <v>0</v>
      </c>
      <c r="AE37" s="206">
        <v>0</v>
      </c>
      <c r="AF37" s="206">
        <v>0</v>
      </c>
      <c r="AG37" s="206">
        <v>4.68</v>
      </c>
      <c r="AH37" s="206">
        <v>31.12</v>
      </c>
      <c r="AI37" s="206">
        <v>0</v>
      </c>
      <c r="AJ37" s="206">
        <v>0</v>
      </c>
      <c r="AK37" s="206">
        <v>-32.94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17.53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41.7</v>
      </c>
      <c r="J38" s="206">
        <v>0.98</v>
      </c>
      <c r="K38" s="206">
        <v>21.52</v>
      </c>
      <c r="L38" s="206">
        <v>0.18</v>
      </c>
      <c r="M38" s="206">
        <v>2.64</v>
      </c>
      <c r="N38" s="206">
        <v>2.16</v>
      </c>
      <c r="O38" s="206">
        <v>3.04</v>
      </c>
      <c r="P38" s="206">
        <v>1.01</v>
      </c>
      <c r="Q38" s="206">
        <v>0.4</v>
      </c>
      <c r="R38" s="206">
        <v>-2.11</v>
      </c>
      <c r="S38" s="206">
        <v>0.48</v>
      </c>
      <c r="T38" s="206">
        <v>0.56000000000000005</v>
      </c>
      <c r="U38" s="206">
        <v>2.1800000000000002</v>
      </c>
      <c r="V38" s="206">
        <v>0.48</v>
      </c>
      <c r="W38" s="206">
        <v>1.32</v>
      </c>
      <c r="X38" s="206">
        <v>1.82</v>
      </c>
      <c r="Y38" s="206">
        <v>0</v>
      </c>
      <c r="Z38" s="206">
        <v>4.8499999999999996</v>
      </c>
      <c r="AA38" s="206">
        <v>1.1100000000000001</v>
      </c>
      <c r="AB38" s="206">
        <v>0</v>
      </c>
      <c r="AC38" s="206">
        <v>23.56</v>
      </c>
      <c r="AD38" s="206">
        <v>0</v>
      </c>
      <c r="AE38" s="206">
        <v>0</v>
      </c>
      <c r="AF38" s="206">
        <v>0</v>
      </c>
      <c r="AG38" s="206">
        <v>4.68</v>
      </c>
      <c r="AH38" s="206">
        <v>31.12</v>
      </c>
      <c r="AI38" s="206">
        <v>0</v>
      </c>
      <c r="AJ38" s="206">
        <v>0</v>
      </c>
      <c r="AK38" s="206">
        <v>-32.44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17.53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41.7</v>
      </c>
      <c r="J39" s="206">
        <v>0.98</v>
      </c>
      <c r="K39" s="206">
        <v>21.52</v>
      </c>
      <c r="L39" s="206">
        <v>0.18</v>
      </c>
      <c r="M39" s="206">
        <v>2.64</v>
      </c>
      <c r="N39" s="206">
        <v>2.16</v>
      </c>
      <c r="O39" s="206">
        <v>3.04</v>
      </c>
      <c r="P39" s="206">
        <v>1.01</v>
      </c>
      <c r="Q39" s="206">
        <v>0.4</v>
      </c>
      <c r="R39" s="206">
        <v>-2.11</v>
      </c>
      <c r="S39" s="206">
        <v>0.48</v>
      </c>
      <c r="T39" s="206">
        <v>0.56000000000000005</v>
      </c>
      <c r="U39" s="206">
        <v>2.1800000000000002</v>
      </c>
      <c r="V39" s="206">
        <v>0.48</v>
      </c>
      <c r="W39" s="206">
        <v>1.32</v>
      </c>
      <c r="X39" s="206">
        <v>1.82</v>
      </c>
      <c r="Y39" s="206">
        <v>0</v>
      </c>
      <c r="Z39" s="206">
        <v>4.8499999999999996</v>
      </c>
      <c r="AA39" s="206">
        <v>1.1100000000000001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4.68</v>
      </c>
      <c r="AH39" s="206">
        <v>31.12</v>
      </c>
      <c r="AI39" s="206">
        <v>0</v>
      </c>
      <c r="AJ39" s="206">
        <v>0</v>
      </c>
      <c r="AK39" s="206">
        <v>-31.96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17.53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41.7</v>
      </c>
      <c r="J40" s="206">
        <v>0.98</v>
      </c>
      <c r="K40" s="206">
        <v>21.52</v>
      </c>
      <c r="L40" s="206">
        <v>0.18</v>
      </c>
      <c r="M40" s="206">
        <v>2.64</v>
      </c>
      <c r="N40" s="206">
        <v>2.16</v>
      </c>
      <c r="O40" s="206">
        <v>3.04</v>
      </c>
      <c r="P40" s="206">
        <v>1.01</v>
      </c>
      <c r="Q40" s="206">
        <v>0.4</v>
      </c>
      <c r="R40" s="206">
        <v>-2.11</v>
      </c>
      <c r="S40" s="206">
        <v>0.48</v>
      </c>
      <c r="T40" s="206">
        <v>0.56000000000000005</v>
      </c>
      <c r="U40" s="206">
        <v>2.1800000000000002</v>
      </c>
      <c r="V40" s="206">
        <v>0.48</v>
      </c>
      <c r="W40" s="206">
        <v>1.32</v>
      </c>
      <c r="X40" s="206">
        <v>1.82</v>
      </c>
      <c r="Y40" s="206">
        <v>0</v>
      </c>
      <c r="Z40" s="206">
        <v>4.8499999999999996</v>
      </c>
      <c r="AA40" s="206">
        <v>1.1100000000000001</v>
      </c>
      <c r="AB40" s="206">
        <v>0</v>
      </c>
      <c r="AC40" s="206">
        <v>18.739999999999998</v>
      </c>
      <c r="AD40" s="206">
        <v>0</v>
      </c>
      <c r="AE40" s="206">
        <v>0</v>
      </c>
      <c r="AF40" s="206">
        <v>0</v>
      </c>
      <c r="AG40" s="206">
        <v>4.68</v>
      </c>
      <c r="AH40" s="206">
        <v>31.12</v>
      </c>
      <c r="AI40" s="206">
        <v>0</v>
      </c>
      <c r="AJ40" s="206">
        <v>0</v>
      </c>
      <c r="AK40" s="206">
        <v>-31.96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17.53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41.7</v>
      </c>
      <c r="J41" s="206">
        <v>0.98</v>
      </c>
      <c r="K41" s="206">
        <v>21.52</v>
      </c>
      <c r="L41" s="206">
        <v>0.18</v>
      </c>
      <c r="M41" s="206">
        <v>2.64</v>
      </c>
      <c r="N41" s="206">
        <v>2.16</v>
      </c>
      <c r="O41" s="206">
        <v>3.04</v>
      </c>
      <c r="P41" s="206">
        <v>1.01</v>
      </c>
      <c r="Q41" s="206">
        <v>0.4</v>
      </c>
      <c r="R41" s="206">
        <v>-2.11</v>
      </c>
      <c r="S41" s="206">
        <v>0.48</v>
      </c>
      <c r="T41" s="206">
        <v>0.56000000000000005</v>
      </c>
      <c r="U41" s="206">
        <v>2.1800000000000002</v>
      </c>
      <c r="V41" s="206">
        <v>0.48</v>
      </c>
      <c r="W41" s="206">
        <v>1.32</v>
      </c>
      <c r="X41" s="206">
        <v>1.82</v>
      </c>
      <c r="Y41" s="206">
        <v>0</v>
      </c>
      <c r="Z41" s="206">
        <v>4.8499999999999996</v>
      </c>
      <c r="AA41" s="206">
        <v>1.1100000000000001</v>
      </c>
      <c r="AB41" s="206">
        <v>0</v>
      </c>
      <c r="AC41" s="206">
        <v>18.739999999999998</v>
      </c>
      <c r="AD41" s="206">
        <v>0</v>
      </c>
      <c r="AE41" s="206">
        <v>0</v>
      </c>
      <c r="AF41" s="206">
        <v>0</v>
      </c>
      <c r="AG41" s="206">
        <v>4.68</v>
      </c>
      <c r="AH41" s="206">
        <v>31.12</v>
      </c>
      <c r="AI41" s="206">
        <v>0</v>
      </c>
      <c r="AJ41" s="206">
        <v>0</v>
      </c>
      <c r="AK41" s="206">
        <v>-31.96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19.82</v>
      </c>
      <c r="D42" s="206">
        <v>0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41.7</v>
      </c>
      <c r="J42" s="206">
        <v>0.98</v>
      </c>
      <c r="K42" s="206">
        <v>21.52</v>
      </c>
      <c r="L42" s="206">
        <v>0.18</v>
      </c>
      <c r="M42" s="206">
        <v>2.64</v>
      </c>
      <c r="N42" s="206">
        <v>2.16</v>
      </c>
      <c r="O42" s="206">
        <v>3.04</v>
      </c>
      <c r="P42" s="206">
        <v>1.01</v>
      </c>
      <c r="Q42" s="206">
        <v>0.4</v>
      </c>
      <c r="R42" s="206">
        <v>-2.11</v>
      </c>
      <c r="S42" s="206">
        <v>0.48</v>
      </c>
      <c r="T42" s="206">
        <v>0.56000000000000005</v>
      </c>
      <c r="U42" s="206">
        <v>2.1800000000000002</v>
      </c>
      <c r="V42" s="206">
        <v>0.48</v>
      </c>
      <c r="W42" s="206">
        <v>1.32</v>
      </c>
      <c r="X42" s="206">
        <v>1.82</v>
      </c>
      <c r="Y42" s="206">
        <v>0</v>
      </c>
      <c r="Z42" s="206">
        <v>4.8499999999999996</v>
      </c>
      <c r="AA42" s="206">
        <v>1.1100000000000001</v>
      </c>
      <c r="AB42" s="206">
        <v>0</v>
      </c>
      <c r="AC42" s="206">
        <v>18.739999999999998</v>
      </c>
      <c r="AD42" s="206">
        <v>0</v>
      </c>
      <c r="AE42" s="206">
        <v>0</v>
      </c>
      <c r="AF42" s="206">
        <v>0</v>
      </c>
      <c r="AG42" s="206">
        <v>4.68</v>
      </c>
      <c r="AH42" s="206">
        <v>31.12</v>
      </c>
      <c r="AI42" s="206">
        <v>0</v>
      </c>
      <c r="AJ42" s="206">
        <v>0</v>
      </c>
      <c r="AK42" s="206">
        <v>-32.44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19.73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41.7</v>
      </c>
      <c r="J43" s="206">
        <v>0.98</v>
      </c>
      <c r="K43" s="206">
        <v>21.52</v>
      </c>
      <c r="L43" s="206">
        <v>0.18</v>
      </c>
      <c r="M43" s="206">
        <v>2.64</v>
      </c>
      <c r="N43" s="206">
        <v>2.16</v>
      </c>
      <c r="O43" s="206">
        <v>3.04</v>
      </c>
      <c r="P43" s="206">
        <v>1.01</v>
      </c>
      <c r="Q43" s="206">
        <v>0.4</v>
      </c>
      <c r="R43" s="206">
        <v>-2.11</v>
      </c>
      <c r="S43" s="206">
        <v>0.48</v>
      </c>
      <c r="T43" s="206">
        <v>0.56000000000000005</v>
      </c>
      <c r="U43" s="206">
        <v>2.1800000000000002</v>
      </c>
      <c r="V43" s="206">
        <v>0.48</v>
      </c>
      <c r="W43" s="206">
        <v>1.32</v>
      </c>
      <c r="X43" s="206">
        <v>1.82</v>
      </c>
      <c r="Y43" s="206">
        <v>0</v>
      </c>
      <c r="Z43" s="206">
        <v>4.8499999999999996</v>
      </c>
      <c r="AA43" s="206">
        <v>1.1100000000000001</v>
      </c>
      <c r="AB43" s="206">
        <v>0</v>
      </c>
      <c r="AC43" s="206">
        <v>18.739999999999998</v>
      </c>
      <c r="AD43" s="206">
        <v>0</v>
      </c>
      <c r="AE43" s="206">
        <v>0</v>
      </c>
      <c r="AF43" s="206">
        <v>0</v>
      </c>
      <c r="AG43" s="206">
        <v>4.68</v>
      </c>
      <c r="AH43" s="206">
        <v>31.12</v>
      </c>
      <c r="AI43" s="206">
        <v>0</v>
      </c>
      <c r="AJ43" s="206">
        <v>0</v>
      </c>
      <c r="AK43" s="206">
        <v>-32.94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41.7</v>
      </c>
      <c r="J44" s="206">
        <v>0.98</v>
      </c>
      <c r="K44" s="206">
        <v>21.52</v>
      </c>
      <c r="L44" s="206">
        <v>0.18</v>
      </c>
      <c r="M44" s="206">
        <v>2.64</v>
      </c>
      <c r="N44" s="206">
        <v>2.16</v>
      </c>
      <c r="O44" s="206">
        <v>3.04</v>
      </c>
      <c r="P44" s="206">
        <v>1.01</v>
      </c>
      <c r="Q44" s="206">
        <v>0.4</v>
      </c>
      <c r="R44" s="206">
        <v>-2.11</v>
      </c>
      <c r="S44" s="206">
        <v>0.48</v>
      </c>
      <c r="T44" s="206">
        <v>0.56000000000000005</v>
      </c>
      <c r="U44" s="206">
        <v>2.1800000000000002</v>
      </c>
      <c r="V44" s="206">
        <v>0.48</v>
      </c>
      <c r="W44" s="206">
        <v>1.32</v>
      </c>
      <c r="X44" s="206">
        <v>1.82</v>
      </c>
      <c r="Y44" s="206">
        <v>0</v>
      </c>
      <c r="Z44" s="206">
        <v>4.8499999999999996</v>
      </c>
      <c r="AA44" s="206">
        <v>1.1100000000000001</v>
      </c>
      <c r="AB44" s="206">
        <v>0</v>
      </c>
      <c r="AC44" s="206">
        <v>18.739999999999998</v>
      </c>
      <c r="AD44" s="206">
        <v>0</v>
      </c>
      <c r="AE44" s="206">
        <v>0</v>
      </c>
      <c r="AF44" s="206">
        <v>0</v>
      </c>
      <c r="AG44" s="206">
        <v>4.68</v>
      </c>
      <c r="AH44" s="206">
        <v>31.12</v>
      </c>
      <c r="AI44" s="206">
        <v>0</v>
      </c>
      <c r="AJ44" s="206">
        <v>0</v>
      </c>
      <c r="AK44" s="206">
        <v>-33.46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41.7</v>
      </c>
      <c r="J45" s="206">
        <v>0.98</v>
      </c>
      <c r="K45" s="206">
        <v>21.52</v>
      </c>
      <c r="L45" s="206">
        <v>0.18</v>
      </c>
      <c r="M45" s="206">
        <v>2.64</v>
      </c>
      <c r="N45" s="206">
        <v>2.16</v>
      </c>
      <c r="O45" s="206">
        <v>3.04</v>
      </c>
      <c r="P45" s="206">
        <v>1.01</v>
      </c>
      <c r="Q45" s="206">
        <v>0.4</v>
      </c>
      <c r="R45" s="206">
        <v>-2.11</v>
      </c>
      <c r="S45" s="206">
        <v>0.48</v>
      </c>
      <c r="T45" s="206">
        <v>0.56000000000000005</v>
      </c>
      <c r="U45" s="206">
        <v>2.1800000000000002</v>
      </c>
      <c r="V45" s="206">
        <v>0.48</v>
      </c>
      <c r="W45" s="206">
        <v>1.32</v>
      </c>
      <c r="X45" s="206">
        <v>1.82</v>
      </c>
      <c r="Y45" s="206">
        <v>0</v>
      </c>
      <c r="Z45" s="206">
        <v>4.8499999999999996</v>
      </c>
      <c r="AA45" s="206">
        <v>1.1100000000000001</v>
      </c>
      <c r="AB45" s="206">
        <v>0</v>
      </c>
      <c r="AC45" s="206">
        <v>18.739999999999998</v>
      </c>
      <c r="AD45" s="206">
        <v>0</v>
      </c>
      <c r="AE45" s="206">
        <v>0</v>
      </c>
      <c r="AF45" s="206">
        <v>0</v>
      </c>
      <c r="AG45" s="206">
        <v>4.68</v>
      </c>
      <c r="AH45" s="206">
        <v>31.12</v>
      </c>
      <c r="AI45" s="206">
        <v>0</v>
      </c>
      <c r="AJ45" s="206">
        <v>0</v>
      </c>
      <c r="AK45" s="206">
        <v>-33.46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41.7</v>
      </c>
      <c r="J46" s="206">
        <v>0.98</v>
      </c>
      <c r="K46" s="206">
        <v>21.52</v>
      </c>
      <c r="L46" s="206">
        <v>0.18</v>
      </c>
      <c r="M46" s="206">
        <v>2.64</v>
      </c>
      <c r="N46" s="206">
        <v>2.16</v>
      </c>
      <c r="O46" s="206">
        <v>3.04</v>
      </c>
      <c r="P46" s="206">
        <v>1.01</v>
      </c>
      <c r="Q46" s="206">
        <v>0.4</v>
      </c>
      <c r="R46" s="206">
        <v>-2.11</v>
      </c>
      <c r="S46" s="206">
        <v>0.48</v>
      </c>
      <c r="T46" s="206">
        <v>0.56000000000000005</v>
      </c>
      <c r="U46" s="206">
        <v>2.1800000000000002</v>
      </c>
      <c r="V46" s="206">
        <v>0.48</v>
      </c>
      <c r="W46" s="206">
        <v>1.32</v>
      </c>
      <c r="X46" s="206">
        <v>1.82</v>
      </c>
      <c r="Y46" s="206">
        <v>0</v>
      </c>
      <c r="Z46" s="206">
        <v>4.8499999999999996</v>
      </c>
      <c r="AA46" s="206">
        <v>1.1100000000000001</v>
      </c>
      <c r="AB46" s="206">
        <v>0</v>
      </c>
      <c r="AC46" s="206">
        <v>18.739999999999998</v>
      </c>
      <c r="AD46" s="206">
        <v>0</v>
      </c>
      <c r="AE46" s="206">
        <v>0</v>
      </c>
      <c r="AF46" s="206">
        <v>0</v>
      </c>
      <c r="AG46" s="206">
        <v>4.68</v>
      </c>
      <c r="AH46" s="206">
        <v>31.12</v>
      </c>
      <c r="AI46" s="206">
        <v>0</v>
      </c>
      <c r="AJ46" s="206">
        <v>0</v>
      </c>
      <c r="AK46" s="206">
        <v>-33.46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41.7</v>
      </c>
      <c r="J47" s="206">
        <v>0.98</v>
      </c>
      <c r="K47" s="206">
        <v>21.52</v>
      </c>
      <c r="L47" s="206">
        <v>0.18</v>
      </c>
      <c r="M47" s="206">
        <v>2.64</v>
      </c>
      <c r="N47" s="206">
        <v>2.16</v>
      </c>
      <c r="O47" s="206">
        <v>3.04</v>
      </c>
      <c r="P47" s="206">
        <v>1.01</v>
      </c>
      <c r="Q47" s="206">
        <v>0.4</v>
      </c>
      <c r="R47" s="206">
        <v>-2.11</v>
      </c>
      <c r="S47" s="206">
        <v>0.48</v>
      </c>
      <c r="T47" s="206">
        <v>0.56000000000000005</v>
      </c>
      <c r="U47" s="206">
        <v>2.1800000000000002</v>
      </c>
      <c r="V47" s="206">
        <v>0.48</v>
      </c>
      <c r="W47" s="206">
        <v>1.32</v>
      </c>
      <c r="X47" s="206">
        <v>1.82</v>
      </c>
      <c r="Y47" s="206">
        <v>0</v>
      </c>
      <c r="Z47" s="206">
        <v>4.8499999999999996</v>
      </c>
      <c r="AA47" s="206">
        <v>1.1100000000000001</v>
      </c>
      <c r="AB47" s="206">
        <v>0</v>
      </c>
      <c r="AC47" s="206">
        <v>18.739999999999998</v>
      </c>
      <c r="AD47" s="206">
        <v>0</v>
      </c>
      <c r="AE47" s="206">
        <v>0</v>
      </c>
      <c r="AF47" s="206">
        <v>0</v>
      </c>
      <c r="AG47" s="206">
        <v>4.68</v>
      </c>
      <c r="AH47" s="206">
        <v>31.12</v>
      </c>
      <c r="AI47" s="206">
        <v>0</v>
      </c>
      <c r="AJ47" s="206">
        <v>0</v>
      </c>
      <c r="AK47" s="206">
        <v>-33.46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41.7</v>
      </c>
      <c r="J48" s="206">
        <v>0.98</v>
      </c>
      <c r="K48" s="206">
        <v>21.52</v>
      </c>
      <c r="L48" s="206">
        <v>0.18</v>
      </c>
      <c r="M48" s="206">
        <v>2.64</v>
      </c>
      <c r="N48" s="206">
        <v>2.16</v>
      </c>
      <c r="O48" s="206">
        <v>3.04</v>
      </c>
      <c r="P48" s="206">
        <v>1.01</v>
      </c>
      <c r="Q48" s="206">
        <v>0.4</v>
      </c>
      <c r="R48" s="206">
        <v>-2.11</v>
      </c>
      <c r="S48" s="206">
        <v>0.48</v>
      </c>
      <c r="T48" s="206">
        <v>0.56000000000000005</v>
      </c>
      <c r="U48" s="206">
        <v>2.1800000000000002</v>
      </c>
      <c r="V48" s="206">
        <v>0.48</v>
      </c>
      <c r="W48" s="206">
        <v>1.32</v>
      </c>
      <c r="X48" s="206">
        <v>1.82</v>
      </c>
      <c r="Y48" s="206">
        <v>0</v>
      </c>
      <c r="Z48" s="206">
        <v>4.8499999999999996</v>
      </c>
      <c r="AA48" s="206">
        <v>1.1100000000000001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4.68</v>
      </c>
      <c r="AH48" s="206">
        <v>31.12</v>
      </c>
      <c r="AI48" s="206">
        <v>0</v>
      </c>
      <c r="AJ48" s="206">
        <v>0</v>
      </c>
      <c r="AK48" s="206">
        <v>-35.69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41.7</v>
      </c>
      <c r="J49" s="206">
        <v>0.98</v>
      </c>
      <c r="K49" s="206">
        <v>21.52</v>
      </c>
      <c r="L49" s="206">
        <v>0.18</v>
      </c>
      <c r="M49" s="206">
        <v>2.64</v>
      </c>
      <c r="N49" s="206">
        <v>2.16</v>
      </c>
      <c r="O49" s="206">
        <v>3.04</v>
      </c>
      <c r="P49" s="206">
        <v>1.01</v>
      </c>
      <c r="Q49" s="206">
        <v>0.4</v>
      </c>
      <c r="R49" s="206">
        <v>-2.11</v>
      </c>
      <c r="S49" s="206">
        <v>0.48</v>
      </c>
      <c r="T49" s="206">
        <v>0.56000000000000005</v>
      </c>
      <c r="U49" s="206">
        <v>2.1800000000000002</v>
      </c>
      <c r="V49" s="206">
        <v>0.48</v>
      </c>
      <c r="W49" s="206">
        <v>1.59</v>
      </c>
      <c r="X49" s="206">
        <v>1.82</v>
      </c>
      <c r="Y49" s="206">
        <v>0</v>
      </c>
      <c r="Z49" s="206">
        <v>4.8499999999999996</v>
      </c>
      <c r="AA49" s="206">
        <v>1.1100000000000001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4.68</v>
      </c>
      <c r="AH49" s="206">
        <v>31.12</v>
      </c>
      <c r="AI49" s="206">
        <v>0</v>
      </c>
      <c r="AJ49" s="206">
        <v>0</v>
      </c>
      <c r="AK49" s="206">
        <v>-33.46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41.7</v>
      </c>
      <c r="J50" s="206">
        <v>0.98</v>
      </c>
      <c r="K50" s="206">
        <v>21.52</v>
      </c>
      <c r="L50" s="206">
        <v>0.18</v>
      </c>
      <c r="M50" s="206">
        <v>2.64</v>
      </c>
      <c r="N50" s="206">
        <v>2.16</v>
      </c>
      <c r="O50" s="206">
        <v>3.04</v>
      </c>
      <c r="P50" s="206">
        <v>1.01</v>
      </c>
      <c r="Q50" s="206">
        <v>0.4</v>
      </c>
      <c r="R50" s="206">
        <v>-2.11</v>
      </c>
      <c r="S50" s="206">
        <v>0.48</v>
      </c>
      <c r="T50" s="206">
        <v>0.56000000000000005</v>
      </c>
      <c r="U50" s="206">
        <v>2.1800000000000002</v>
      </c>
      <c r="V50" s="206">
        <v>0.48</v>
      </c>
      <c r="W50" s="206">
        <v>1.59</v>
      </c>
      <c r="X50" s="206">
        <v>1.82</v>
      </c>
      <c r="Y50" s="206">
        <v>0</v>
      </c>
      <c r="Z50" s="206">
        <v>4.8499999999999996</v>
      </c>
      <c r="AA50" s="206">
        <v>1.1100000000000001</v>
      </c>
      <c r="AB50" s="206">
        <v>0</v>
      </c>
      <c r="AC50" s="206">
        <v>18.739999999999998</v>
      </c>
      <c r="AD50" s="206">
        <v>0</v>
      </c>
      <c r="AE50" s="206">
        <v>0</v>
      </c>
      <c r="AF50" s="206">
        <v>0</v>
      </c>
      <c r="AG50" s="206">
        <v>4.68</v>
      </c>
      <c r="AH50" s="206">
        <v>31.12</v>
      </c>
      <c r="AI50" s="206">
        <v>0</v>
      </c>
      <c r="AJ50" s="206">
        <v>0</v>
      </c>
      <c r="AK50" s="206">
        <v>-33.46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21.52</v>
      </c>
      <c r="L51" s="206">
        <v>0.22</v>
      </c>
      <c r="M51" s="206">
        <v>2.64</v>
      </c>
      <c r="N51" s="206">
        <v>2.16</v>
      </c>
      <c r="O51" s="206">
        <v>3.04</v>
      </c>
      <c r="P51" s="206">
        <v>1.01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2.1800000000000002</v>
      </c>
      <c r="V51" s="206">
        <v>0.48</v>
      </c>
      <c r="W51" s="206">
        <v>1.59</v>
      </c>
      <c r="X51" s="206">
        <v>1.82</v>
      </c>
      <c r="Y51" s="206">
        <v>0</v>
      </c>
      <c r="Z51" s="206">
        <v>4.8499999999999996</v>
      </c>
      <c r="AA51" s="206">
        <v>1.1100000000000001</v>
      </c>
      <c r="AB51" s="206">
        <v>0</v>
      </c>
      <c r="AC51" s="206">
        <v>22.98</v>
      </c>
      <c r="AD51" s="206">
        <v>0</v>
      </c>
      <c r="AE51" s="206">
        <v>0</v>
      </c>
      <c r="AF51" s="206">
        <v>0</v>
      </c>
      <c r="AG51" s="206">
        <v>4.68</v>
      </c>
      <c r="AH51" s="206">
        <v>31.12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21.52</v>
      </c>
      <c r="L52" s="206">
        <v>0.22</v>
      </c>
      <c r="M52" s="206">
        <v>2.64</v>
      </c>
      <c r="N52" s="206">
        <v>2.16</v>
      </c>
      <c r="O52" s="206">
        <v>3.04</v>
      </c>
      <c r="P52" s="206">
        <v>1.01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2.1800000000000002</v>
      </c>
      <c r="V52" s="206">
        <v>0.48</v>
      </c>
      <c r="W52" s="206">
        <v>1.59</v>
      </c>
      <c r="X52" s="206">
        <v>1.82</v>
      </c>
      <c r="Y52" s="206">
        <v>0</v>
      </c>
      <c r="Z52" s="206">
        <v>4.8499999999999996</v>
      </c>
      <c r="AA52" s="206">
        <v>1.1100000000000001</v>
      </c>
      <c r="AB52" s="206">
        <v>0</v>
      </c>
      <c r="AC52" s="206">
        <v>22.98</v>
      </c>
      <c r="AD52" s="206">
        <v>0</v>
      </c>
      <c r="AE52" s="206">
        <v>0</v>
      </c>
      <c r="AF52" s="206">
        <v>0</v>
      </c>
      <c r="AG52" s="206">
        <v>4.68</v>
      </c>
      <c r="AH52" s="206">
        <v>31.12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21.52</v>
      </c>
      <c r="L53" s="206">
        <v>0.22</v>
      </c>
      <c r="M53" s="206">
        <v>2.64</v>
      </c>
      <c r="N53" s="206">
        <v>2.16</v>
      </c>
      <c r="O53" s="206">
        <v>3.04</v>
      </c>
      <c r="P53" s="206">
        <v>1.01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2.1800000000000002</v>
      </c>
      <c r="V53" s="206">
        <v>0.48</v>
      </c>
      <c r="W53" s="206">
        <v>1.59</v>
      </c>
      <c r="X53" s="206">
        <v>1.82</v>
      </c>
      <c r="Y53" s="206">
        <v>0</v>
      </c>
      <c r="Z53" s="206">
        <v>4.8499999999999996</v>
      </c>
      <c r="AA53" s="206">
        <v>1.1100000000000001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7.07</v>
      </c>
      <c r="AH53" s="206">
        <v>31.12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21.52</v>
      </c>
      <c r="L54" s="206">
        <v>0.22</v>
      </c>
      <c r="M54" s="206">
        <v>2.64</v>
      </c>
      <c r="N54" s="206">
        <v>2.16</v>
      </c>
      <c r="O54" s="206">
        <v>3.04</v>
      </c>
      <c r="P54" s="206">
        <v>1.01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2.1800000000000002</v>
      </c>
      <c r="V54" s="206">
        <v>0.48</v>
      </c>
      <c r="W54" s="206">
        <v>1.59</v>
      </c>
      <c r="X54" s="206">
        <v>1.82</v>
      </c>
      <c r="Y54" s="206">
        <v>0</v>
      </c>
      <c r="Z54" s="206">
        <v>4.8499999999999996</v>
      </c>
      <c r="AA54" s="206">
        <v>1.1100000000000001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7.07</v>
      </c>
      <c r="AH54" s="206">
        <v>31.12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21.52</v>
      </c>
      <c r="L55" s="206">
        <v>0.22</v>
      </c>
      <c r="M55" s="206">
        <v>2.64</v>
      </c>
      <c r="N55" s="206">
        <v>2.16</v>
      </c>
      <c r="O55" s="206">
        <v>3.04</v>
      </c>
      <c r="P55" s="206">
        <v>1.01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2.1800000000000002</v>
      </c>
      <c r="V55" s="206">
        <v>0.48</v>
      </c>
      <c r="W55" s="206">
        <v>1.59</v>
      </c>
      <c r="X55" s="206">
        <v>1.82</v>
      </c>
      <c r="Y55" s="206">
        <v>0</v>
      </c>
      <c r="Z55" s="206">
        <v>4.8499999999999996</v>
      </c>
      <c r="AA55" s="206">
        <v>1.1100000000000001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7.07</v>
      </c>
      <c r="AH55" s="206">
        <v>31.12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21.52</v>
      </c>
      <c r="L56" s="206">
        <v>0.22</v>
      </c>
      <c r="M56" s="206">
        <v>2.64</v>
      </c>
      <c r="N56" s="206">
        <v>2.16</v>
      </c>
      <c r="O56" s="206">
        <v>3.04</v>
      </c>
      <c r="P56" s="206">
        <v>1.01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2.1800000000000002</v>
      </c>
      <c r="V56" s="206">
        <v>0.48</v>
      </c>
      <c r="W56" s="206">
        <v>1.59</v>
      </c>
      <c r="X56" s="206">
        <v>1.82</v>
      </c>
      <c r="Y56" s="206">
        <v>0</v>
      </c>
      <c r="Z56" s="206">
        <v>4.8499999999999996</v>
      </c>
      <c r="AA56" s="206">
        <v>1.1100000000000001</v>
      </c>
      <c r="AB56" s="206">
        <v>0</v>
      </c>
      <c r="AC56" s="206">
        <v>22.98</v>
      </c>
      <c r="AD56" s="206">
        <v>0</v>
      </c>
      <c r="AE56" s="206">
        <v>0</v>
      </c>
      <c r="AF56" s="206">
        <v>0</v>
      </c>
      <c r="AG56" s="206">
        <v>7.07</v>
      </c>
      <c r="AH56" s="206">
        <v>31.12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30.36</v>
      </c>
      <c r="G57" s="206">
        <v>0</v>
      </c>
      <c r="H57" s="206">
        <v>0</v>
      </c>
      <c r="I57" s="206">
        <v>41.94</v>
      </c>
      <c r="J57" s="206">
        <v>0.73</v>
      </c>
      <c r="K57" s="206">
        <v>21.52</v>
      </c>
      <c r="L57" s="206">
        <v>0.22</v>
      </c>
      <c r="M57" s="206">
        <v>2.64</v>
      </c>
      <c r="N57" s="206">
        <v>2.16</v>
      </c>
      <c r="O57" s="206">
        <v>3.04</v>
      </c>
      <c r="P57" s="206">
        <v>1.01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2.1800000000000002</v>
      </c>
      <c r="V57" s="206">
        <v>0.48</v>
      </c>
      <c r="W57" s="206">
        <v>1.72</v>
      </c>
      <c r="X57" s="206">
        <v>1.82</v>
      </c>
      <c r="Y57" s="206">
        <v>0</v>
      </c>
      <c r="Z57" s="206">
        <v>4.8499999999999996</v>
      </c>
      <c r="AA57" s="206">
        <v>1.1100000000000001</v>
      </c>
      <c r="AB57" s="206">
        <v>0</v>
      </c>
      <c r="AC57" s="206">
        <v>22.98</v>
      </c>
      <c r="AD57" s="206">
        <v>0</v>
      </c>
      <c r="AE57" s="206">
        <v>0</v>
      </c>
      <c r="AF57" s="206">
        <v>0</v>
      </c>
      <c r="AG57" s="206">
        <v>7.07</v>
      </c>
      <c r="AH57" s="206">
        <v>31.12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21.52</v>
      </c>
      <c r="L58" s="206">
        <v>0.22</v>
      </c>
      <c r="M58" s="206">
        <v>2.64</v>
      </c>
      <c r="N58" s="206">
        <v>2.16</v>
      </c>
      <c r="O58" s="206">
        <v>3.04</v>
      </c>
      <c r="P58" s="206">
        <v>1.01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2.1800000000000002</v>
      </c>
      <c r="V58" s="206">
        <v>0.48</v>
      </c>
      <c r="W58" s="206">
        <v>1.72</v>
      </c>
      <c r="X58" s="206">
        <v>1.82</v>
      </c>
      <c r="Y58" s="206">
        <v>0</v>
      </c>
      <c r="Z58" s="206">
        <v>4.8499999999999996</v>
      </c>
      <c r="AA58" s="206">
        <v>1.1100000000000001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7.07</v>
      </c>
      <c r="AH58" s="206">
        <v>31.12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21.52</v>
      </c>
      <c r="L59" s="206">
        <v>0.22</v>
      </c>
      <c r="M59" s="206">
        <v>2.64</v>
      </c>
      <c r="N59" s="206">
        <v>2.16</v>
      </c>
      <c r="O59" s="206">
        <v>3.04</v>
      </c>
      <c r="P59" s="206">
        <v>1.01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2.1800000000000002</v>
      </c>
      <c r="V59" s="206">
        <v>0.48</v>
      </c>
      <c r="W59" s="206">
        <v>1.99</v>
      </c>
      <c r="X59" s="206">
        <v>1.82</v>
      </c>
      <c r="Y59" s="206">
        <v>0</v>
      </c>
      <c r="Z59" s="206">
        <v>4.8499999999999996</v>
      </c>
      <c r="AA59" s="206">
        <v>1.1100000000000001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7.07</v>
      </c>
      <c r="AH59" s="206">
        <v>31.12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21.52</v>
      </c>
      <c r="L60" s="206">
        <v>0.22</v>
      </c>
      <c r="M60" s="206">
        <v>2.64</v>
      </c>
      <c r="N60" s="206">
        <v>2.16</v>
      </c>
      <c r="O60" s="206">
        <v>3.04</v>
      </c>
      <c r="P60" s="206">
        <v>1.01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2.1800000000000002</v>
      </c>
      <c r="V60" s="206">
        <v>0.48</v>
      </c>
      <c r="W60" s="206">
        <v>1.99</v>
      </c>
      <c r="X60" s="206">
        <v>1.82</v>
      </c>
      <c r="Y60" s="206">
        <v>0</v>
      </c>
      <c r="Z60" s="206">
        <v>4.8499999999999996</v>
      </c>
      <c r="AA60" s="206">
        <v>1.1100000000000001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7.07</v>
      </c>
      <c r="AH60" s="206">
        <v>31.12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21.52</v>
      </c>
      <c r="L61" s="206">
        <v>0.22</v>
      </c>
      <c r="M61" s="206">
        <v>2.64</v>
      </c>
      <c r="N61" s="206">
        <v>2.16</v>
      </c>
      <c r="O61" s="206">
        <v>3.04</v>
      </c>
      <c r="P61" s="206">
        <v>1.01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2.1800000000000002</v>
      </c>
      <c r="V61" s="206">
        <v>0.48</v>
      </c>
      <c r="W61" s="206">
        <v>1.99</v>
      </c>
      <c r="X61" s="206">
        <v>1.82</v>
      </c>
      <c r="Y61" s="206">
        <v>0</v>
      </c>
      <c r="Z61" s="206">
        <v>4.8499999999999996</v>
      </c>
      <c r="AA61" s="206">
        <v>1.1100000000000001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7.07</v>
      </c>
      <c r="AH61" s="206">
        <v>31.12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42.67</v>
      </c>
      <c r="J62" s="206">
        <v>0.73</v>
      </c>
      <c r="K62" s="206">
        <v>21.52</v>
      </c>
      <c r="L62" s="206">
        <v>0.22</v>
      </c>
      <c r="M62" s="206">
        <v>2.64</v>
      </c>
      <c r="N62" s="206">
        <v>2.16</v>
      </c>
      <c r="O62" s="206">
        <v>3.04</v>
      </c>
      <c r="P62" s="206">
        <v>1.01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2.1800000000000002</v>
      </c>
      <c r="V62" s="206">
        <v>0.48</v>
      </c>
      <c r="W62" s="206">
        <v>1.99</v>
      </c>
      <c r="X62" s="206">
        <v>1.82</v>
      </c>
      <c r="Y62" s="206">
        <v>0</v>
      </c>
      <c r="Z62" s="206">
        <v>4.8499999999999996</v>
      </c>
      <c r="AA62" s="206">
        <v>1.1100000000000001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7.07</v>
      </c>
      <c r="AH62" s="206">
        <v>31.12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42.67</v>
      </c>
      <c r="J63" s="206">
        <v>0.73</v>
      </c>
      <c r="K63" s="206">
        <v>21.52</v>
      </c>
      <c r="L63" s="206">
        <v>0.22</v>
      </c>
      <c r="M63" s="206">
        <v>2.64</v>
      </c>
      <c r="N63" s="206">
        <v>2.16</v>
      </c>
      <c r="O63" s="206">
        <v>3.04</v>
      </c>
      <c r="P63" s="206">
        <v>1.01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2.1800000000000002</v>
      </c>
      <c r="V63" s="206">
        <v>0.48</v>
      </c>
      <c r="W63" s="206">
        <v>2.12</v>
      </c>
      <c r="X63" s="206">
        <v>1.82</v>
      </c>
      <c r="Y63" s="206">
        <v>0</v>
      </c>
      <c r="Z63" s="206">
        <v>4.8499999999999996</v>
      </c>
      <c r="AA63" s="206">
        <v>1.1100000000000001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46.68</v>
      </c>
      <c r="AH63" s="206">
        <v>31.12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42.67</v>
      </c>
      <c r="J64" s="206">
        <v>0.73</v>
      </c>
      <c r="K64" s="206">
        <v>21.52</v>
      </c>
      <c r="L64" s="206">
        <v>0.22</v>
      </c>
      <c r="M64" s="206">
        <v>2.64</v>
      </c>
      <c r="N64" s="206">
        <v>2.16</v>
      </c>
      <c r="O64" s="206">
        <v>3.04</v>
      </c>
      <c r="P64" s="206">
        <v>1.01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2.1800000000000002</v>
      </c>
      <c r="V64" s="206">
        <v>0.48</v>
      </c>
      <c r="W64" s="206">
        <v>2.12</v>
      </c>
      <c r="X64" s="206">
        <v>1.82</v>
      </c>
      <c r="Y64" s="206">
        <v>0</v>
      </c>
      <c r="Z64" s="206">
        <v>4.8499999999999996</v>
      </c>
      <c r="AA64" s="206">
        <v>1.1100000000000001</v>
      </c>
      <c r="AB64" s="206">
        <v>0</v>
      </c>
      <c r="AC64" s="206">
        <v>22.98</v>
      </c>
      <c r="AD64" s="206">
        <v>0</v>
      </c>
      <c r="AE64" s="206">
        <v>0</v>
      </c>
      <c r="AF64" s="206">
        <v>0</v>
      </c>
      <c r="AG64" s="206">
        <v>46.68</v>
      </c>
      <c r="AH64" s="206">
        <v>31.12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42.67</v>
      </c>
      <c r="J65" s="206">
        <v>0.73</v>
      </c>
      <c r="K65" s="206">
        <v>21.52</v>
      </c>
      <c r="L65" s="206">
        <v>0.22</v>
      </c>
      <c r="M65" s="206">
        <v>2.64</v>
      </c>
      <c r="N65" s="206">
        <v>2.16</v>
      </c>
      <c r="O65" s="206">
        <v>3.04</v>
      </c>
      <c r="P65" s="206">
        <v>1.01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2.1800000000000002</v>
      </c>
      <c r="V65" s="206">
        <v>0.48</v>
      </c>
      <c r="W65" s="206">
        <v>2.12</v>
      </c>
      <c r="X65" s="206">
        <v>1.82</v>
      </c>
      <c r="Y65" s="206">
        <v>0</v>
      </c>
      <c r="Z65" s="206">
        <v>4.8499999999999996</v>
      </c>
      <c r="AA65" s="206">
        <v>1.1100000000000001</v>
      </c>
      <c r="AB65" s="206">
        <v>0</v>
      </c>
      <c r="AC65" s="206">
        <v>23.28</v>
      </c>
      <c r="AD65" s="206">
        <v>0</v>
      </c>
      <c r="AE65" s="206">
        <v>0</v>
      </c>
      <c r="AF65" s="206">
        <v>0</v>
      </c>
      <c r="AG65" s="206">
        <v>46.68</v>
      </c>
      <c r="AH65" s="206">
        <v>31.12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54.63</v>
      </c>
      <c r="J66" s="206">
        <v>0.73</v>
      </c>
      <c r="K66" s="206">
        <v>21.52</v>
      </c>
      <c r="L66" s="206">
        <v>0.22</v>
      </c>
      <c r="M66" s="206">
        <v>2.64</v>
      </c>
      <c r="N66" s="206">
        <v>2.16</v>
      </c>
      <c r="O66" s="206">
        <v>3.04</v>
      </c>
      <c r="P66" s="206">
        <v>1.01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2.1800000000000002</v>
      </c>
      <c r="V66" s="206">
        <v>0.48</v>
      </c>
      <c r="W66" s="206">
        <v>2.12</v>
      </c>
      <c r="X66" s="206">
        <v>1.82</v>
      </c>
      <c r="Y66" s="206">
        <v>0</v>
      </c>
      <c r="Z66" s="206">
        <v>4.8499999999999996</v>
      </c>
      <c r="AA66" s="206">
        <v>1.1100000000000001</v>
      </c>
      <c r="AB66" s="206">
        <v>0</v>
      </c>
      <c r="AC66" s="206">
        <v>23.28</v>
      </c>
      <c r="AD66" s="206">
        <v>0</v>
      </c>
      <c r="AE66" s="206">
        <v>0</v>
      </c>
      <c r="AF66" s="206">
        <v>0</v>
      </c>
      <c r="AG66" s="206">
        <v>46.68</v>
      </c>
      <c r="AH66" s="206">
        <v>31.12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19.82</v>
      </c>
      <c r="D67" s="206">
        <v>0</v>
      </c>
      <c r="E67" s="206">
        <v>0</v>
      </c>
      <c r="F67" s="206">
        <v>34.22</v>
      </c>
      <c r="G67" s="206">
        <v>0</v>
      </c>
      <c r="H67" s="206">
        <v>0</v>
      </c>
      <c r="I67" s="206">
        <v>43.17</v>
      </c>
      <c r="J67" s="206">
        <v>0</v>
      </c>
      <c r="K67" s="206">
        <v>21.52</v>
      </c>
      <c r="L67" s="206">
        <v>0.22</v>
      </c>
      <c r="M67" s="206">
        <v>2.64</v>
      </c>
      <c r="N67" s="206">
        <v>2.16</v>
      </c>
      <c r="O67" s="206">
        <v>3.04</v>
      </c>
      <c r="P67" s="206">
        <v>1.01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2.1800000000000002</v>
      </c>
      <c r="V67" s="206">
        <v>0.48</v>
      </c>
      <c r="W67" s="206">
        <v>2.12</v>
      </c>
      <c r="X67" s="206">
        <v>1.82</v>
      </c>
      <c r="Y67" s="206">
        <v>0</v>
      </c>
      <c r="Z67" s="206">
        <v>4.8499999999999996</v>
      </c>
      <c r="AA67" s="206">
        <v>1.1100000000000001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46.68</v>
      </c>
      <c r="AH67" s="206">
        <v>31.12</v>
      </c>
      <c r="AI67" s="206">
        <v>0</v>
      </c>
      <c r="AJ67" s="206">
        <v>0</v>
      </c>
      <c r="AK67" s="206">
        <v>-40.4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19.82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43.17</v>
      </c>
      <c r="J68" s="206">
        <v>0</v>
      </c>
      <c r="K68" s="206">
        <v>21.52</v>
      </c>
      <c r="L68" s="206">
        <v>0.22</v>
      </c>
      <c r="M68" s="206">
        <v>2.64</v>
      </c>
      <c r="N68" s="206">
        <v>2.16</v>
      </c>
      <c r="O68" s="206">
        <v>3.04</v>
      </c>
      <c r="P68" s="206">
        <v>1.01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2.1800000000000002</v>
      </c>
      <c r="V68" s="206">
        <v>0.48</v>
      </c>
      <c r="W68" s="206">
        <v>2.12</v>
      </c>
      <c r="X68" s="206">
        <v>1.82</v>
      </c>
      <c r="Y68" s="206">
        <v>0</v>
      </c>
      <c r="Z68" s="206">
        <v>4.8499999999999996</v>
      </c>
      <c r="AA68" s="206">
        <v>1.1100000000000001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46.68</v>
      </c>
      <c r="AH68" s="206">
        <v>31.12</v>
      </c>
      <c r="AI68" s="206">
        <v>0</v>
      </c>
      <c r="AJ68" s="206">
        <v>0</v>
      </c>
      <c r="AK68" s="206">
        <v>-38.93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19.82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43.17</v>
      </c>
      <c r="J69" s="206">
        <v>0</v>
      </c>
      <c r="K69" s="206">
        <v>21.52</v>
      </c>
      <c r="L69" s="206">
        <v>0.22</v>
      </c>
      <c r="M69" s="206">
        <v>2.64</v>
      </c>
      <c r="N69" s="206">
        <v>2.16</v>
      </c>
      <c r="O69" s="206">
        <v>3.04</v>
      </c>
      <c r="P69" s="206">
        <v>1.01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2.1800000000000002</v>
      </c>
      <c r="V69" s="206">
        <v>0.48</v>
      </c>
      <c r="W69" s="206">
        <v>2.12</v>
      </c>
      <c r="X69" s="206">
        <v>1.82</v>
      </c>
      <c r="Y69" s="206">
        <v>0</v>
      </c>
      <c r="Z69" s="206">
        <v>4.8499999999999996</v>
      </c>
      <c r="AA69" s="206">
        <v>1.1100000000000001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46.68</v>
      </c>
      <c r="AH69" s="206">
        <v>31.12</v>
      </c>
      <c r="AI69" s="206">
        <v>0</v>
      </c>
      <c r="AJ69" s="206">
        <v>0</v>
      </c>
      <c r="AK69" s="206">
        <v>-31.96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19.82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43.17</v>
      </c>
      <c r="J70" s="206">
        <v>0</v>
      </c>
      <c r="K70" s="206">
        <v>21.52</v>
      </c>
      <c r="L70" s="206">
        <v>0.22</v>
      </c>
      <c r="M70" s="206">
        <v>2.64</v>
      </c>
      <c r="N70" s="206">
        <v>2.16</v>
      </c>
      <c r="O70" s="206">
        <v>3.04</v>
      </c>
      <c r="P70" s="206">
        <v>1.01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2.1800000000000002</v>
      </c>
      <c r="V70" s="206">
        <v>0.48</v>
      </c>
      <c r="W70" s="206">
        <v>2.12</v>
      </c>
      <c r="X70" s="206">
        <v>1.82</v>
      </c>
      <c r="Y70" s="206">
        <v>0</v>
      </c>
      <c r="Z70" s="206">
        <v>4.8499999999999996</v>
      </c>
      <c r="AA70" s="206">
        <v>1.1100000000000001</v>
      </c>
      <c r="AB70" s="206">
        <v>0</v>
      </c>
      <c r="AC70" s="206">
        <v>26.99</v>
      </c>
      <c r="AD70" s="206">
        <v>0</v>
      </c>
      <c r="AE70" s="206">
        <v>0</v>
      </c>
      <c r="AF70" s="206">
        <v>0</v>
      </c>
      <c r="AG70" s="206">
        <v>46.68</v>
      </c>
      <c r="AH70" s="206">
        <v>31.12</v>
      </c>
      <c r="AI70" s="206">
        <v>0</v>
      </c>
      <c r="AJ70" s="206">
        <v>0</v>
      </c>
      <c r="AK70" s="206">
        <v>-30.59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19.82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43.17</v>
      </c>
      <c r="J71" s="206">
        <v>0</v>
      </c>
      <c r="K71" s="206">
        <v>21.52</v>
      </c>
      <c r="L71" s="206">
        <v>0.22</v>
      </c>
      <c r="M71" s="206">
        <v>2.64</v>
      </c>
      <c r="N71" s="206">
        <v>2.16</v>
      </c>
      <c r="O71" s="206">
        <v>3.04</v>
      </c>
      <c r="P71" s="206">
        <v>1.01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2.1800000000000002</v>
      </c>
      <c r="V71" s="206">
        <v>0.48</v>
      </c>
      <c r="W71" s="206">
        <v>2.12</v>
      </c>
      <c r="X71" s="206">
        <v>1.82</v>
      </c>
      <c r="Y71" s="206">
        <v>0</v>
      </c>
      <c r="Z71" s="206">
        <v>4.8499999999999996</v>
      </c>
      <c r="AA71" s="206">
        <v>1.1100000000000001</v>
      </c>
      <c r="AB71" s="206">
        <v>0</v>
      </c>
      <c r="AC71" s="206">
        <v>26.99</v>
      </c>
      <c r="AD71" s="206">
        <v>0</v>
      </c>
      <c r="AE71" s="206">
        <v>0</v>
      </c>
      <c r="AF71" s="206">
        <v>0</v>
      </c>
      <c r="AG71" s="206">
        <v>46.68</v>
      </c>
      <c r="AH71" s="206">
        <v>31.12</v>
      </c>
      <c r="AI71" s="206">
        <v>0</v>
      </c>
      <c r="AJ71" s="206">
        <v>0</v>
      </c>
      <c r="AK71" s="206">
        <v>-30.16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19.82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43.17</v>
      </c>
      <c r="J72" s="206">
        <v>0</v>
      </c>
      <c r="K72" s="206">
        <v>21.52</v>
      </c>
      <c r="L72" s="206">
        <v>0.22</v>
      </c>
      <c r="M72" s="206">
        <v>2.64</v>
      </c>
      <c r="N72" s="206">
        <v>2.16</v>
      </c>
      <c r="O72" s="206">
        <v>3.04</v>
      </c>
      <c r="P72" s="206">
        <v>1.01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2.1800000000000002</v>
      </c>
      <c r="V72" s="206">
        <v>0.48</v>
      </c>
      <c r="W72" s="206">
        <v>2.12</v>
      </c>
      <c r="X72" s="206">
        <v>1.82</v>
      </c>
      <c r="Y72" s="206">
        <v>0</v>
      </c>
      <c r="Z72" s="206">
        <v>4.8499999999999996</v>
      </c>
      <c r="AA72" s="206">
        <v>1.1100000000000001</v>
      </c>
      <c r="AB72" s="206">
        <v>0</v>
      </c>
      <c r="AC72" s="206">
        <v>26.99</v>
      </c>
      <c r="AD72" s="206">
        <v>0</v>
      </c>
      <c r="AE72" s="206">
        <v>0</v>
      </c>
      <c r="AF72" s="206">
        <v>0</v>
      </c>
      <c r="AG72" s="206">
        <v>46.68</v>
      </c>
      <c r="AH72" s="206">
        <v>31.12</v>
      </c>
      <c r="AI72" s="206">
        <v>0</v>
      </c>
      <c r="AJ72" s="206">
        <v>0</v>
      </c>
      <c r="AK72" s="206">
        <v>-29.74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19.82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43.17</v>
      </c>
      <c r="J73" s="206">
        <v>0</v>
      </c>
      <c r="K73" s="206">
        <v>21.52</v>
      </c>
      <c r="L73" s="206">
        <v>0.22</v>
      </c>
      <c r="M73" s="206">
        <v>2.64</v>
      </c>
      <c r="N73" s="206">
        <v>2.16</v>
      </c>
      <c r="O73" s="206">
        <v>3.04</v>
      </c>
      <c r="P73" s="206">
        <v>1.01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2.1800000000000002</v>
      </c>
      <c r="V73" s="206">
        <v>0.48</v>
      </c>
      <c r="W73" s="206">
        <v>2.23</v>
      </c>
      <c r="X73" s="206">
        <v>1.82</v>
      </c>
      <c r="Y73" s="206">
        <v>0</v>
      </c>
      <c r="Z73" s="206">
        <v>4.8499999999999996</v>
      </c>
      <c r="AA73" s="206">
        <v>1.1100000000000001</v>
      </c>
      <c r="AB73" s="206">
        <v>0</v>
      </c>
      <c r="AC73" s="206">
        <v>26.99</v>
      </c>
      <c r="AD73" s="206">
        <v>0</v>
      </c>
      <c r="AE73" s="206">
        <v>0</v>
      </c>
      <c r="AF73" s="206">
        <v>0</v>
      </c>
      <c r="AG73" s="206">
        <v>46.68</v>
      </c>
      <c r="AH73" s="206">
        <v>31.12</v>
      </c>
      <c r="AI73" s="206">
        <v>0</v>
      </c>
      <c r="AJ73" s="206">
        <v>0</v>
      </c>
      <c r="AK73" s="206">
        <v>-29.74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19.82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43.17</v>
      </c>
      <c r="J74" s="206">
        <v>0</v>
      </c>
      <c r="K74" s="206">
        <v>21.52</v>
      </c>
      <c r="L74" s="206">
        <v>0.22</v>
      </c>
      <c r="M74" s="206">
        <v>2.64</v>
      </c>
      <c r="N74" s="206">
        <v>2.16</v>
      </c>
      <c r="O74" s="206">
        <v>3.04</v>
      </c>
      <c r="P74" s="206">
        <v>1.01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2.1800000000000002</v>
      </c>
      <c r="V74" s="206">
        <v>0.48</v>
      </c>
      <c r="W74" s="206">
        <v>2.23</v>
      </c>
      <c r="X74" s="206">
        <v>1.82</v>
      </c>
      <c r="Y74" s="206">
        <v>0</v>
      </c>
      <c r="Z74" s="206">
        <v>4.8499999999999996</v>
      </c>
      <c r="AA74" s="206">
        <v>1.1100000000000001</v>
      </c>
      <c r="AB74" s="206">
        <v>0</v>
      </c>
      <c r="AC74" s="206">
        <v>26.99</v>
      </c>
      <c r="AD74" s="206">
        <v>0</v>
      </c>
      <c r="AE74" s="206">
        <v>0</v>
      </c>
      <c r="AF74" s="206">
        <v>0</v>
      </c>
      <c r="AG74" s="206">
        <v>46.68</v>
      </c>
      <c r="AH74" s="206">
        <v>31.12</v>
      </c>
      <c r="AI74" s="206">
        <v>0</v>
      </c>
      <c r="AJ74" s="206">
        <v>0</v>
      </c>
      <c r="AK74" s="206">
        <v>-29.74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19.82</v>
      </c>
      <c r="D75" s="206">
        <v>0</v>
      </c>
      <c r="E75" s="206">
        <v>0</v>
      </c>
      <c r="F75" s="206">
        <v>32.46</v>
      </c>
      <c r="G75" s="206">
        <v>0</v>
      </c>
      <c r="H75" s="206">
        <v>0</v>
      </c>
      <c r="I75" s="206">
        <v>43.17</v>
      </c>
      <c r="J75" s="206">
        <v>0</v>
      </c>
      <c r="K75" s="206">
        <v>21.52</v>
      </c>
      <c r="L75" s="206">
        <v>0.22</v>
      </c>
      <c r="M75" s="206">
        <v>2.64</v>
      </c>
      <c r="N75" s="206">
        <v>2.16</v>
      </c>
      <c r="O75" s="206">
        <v>3.04</v>
      </c>
      <c r="P75" s="206">
        <v>1.01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2.1800000000000002</v>
      </c>
      <c r="V75" s="206">
        <v>0.48</v>
      </c>
      <c r="W75" s="206">
        <v>2.23</v>
      </c>
      <c r="X75" s="206">
        <v>1.82</v>
      </c>
      <c r="Y75" s="206">
        <v>0</v>
      </c>
      <c r="Z75" s="206">
        <v>4.8499999999999996</v>
      </c>
      <c r="AA75" s="206">
        <v>1.1100000000000001</v>
      </c>
      <c r="AB75" s="206">
        <v>0</v>
      </c>
      <c r="AC75" s="206">
        <v>26.99</v>
      </c>
      <c r="AD75" s="206">
        <v>0</v>
      </c>
      <c r="AE75" s="206">
        <v>0</v>
      </c>
      <c r="AF75" s="206">
        <v>0</v>
      </c>
      <c r="AG75" s="206">
        <v>46.68</v>
      </c>
      <c r="AH75" s="206">
        <v>31.12</v>
      </c>
      <c r="AI75" s="206">
        <v>0</v>
      </c>
      <c r="AJ75" s="206">
        <v>0</v>
      </c>
      <c r="AK75" s="206">
        <v>-29.74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19.82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43.17</v>
      </c>
      <c r="J76" s="206">
        <v>0</v>
      </c>
      <c r="K76" s="206">
        <v>21.52</v>
      </c>
      <c r="L76" s="206">
        <v>0.22</v>
      </c>
      <c r="M76" s="206">
        <v>2.64</v>
      </c>
      <c r="N76" s="206">
        <v>2.16</v>
      </c>
      <c r="O76" s="206">
        <v>3.04</v>
      </c>
      <c r="P76" s="206">
        <v>1.01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2.1800000000000002</v>
      </c>
      <c r="V76" s="206">
        <v>0.48</v>
      </c>
      <c r="W76" s="206">
        <v>2.23</v>
      </c>
      <c r="X76" s="206">
        <v>1.82</v>
      </c>
      <c r="Y76" s="206">
        <v>0</v>
      </c>
      <c r="Z76" s="206">
        <v>4.8499999999999996</v>
      </c>
      <c r="AA76" s="206">
        <v>1.1100000000000001</v>
      </c>
      <c r="AB76" s="206">
        <v>0</v>
      </c>
      <c r="AC76" s="206">
        <v>26.99</v>
      </c>
      <c r="AD76" s="206">
        <v>0</v>
      </c>
      <c r="AE76" s="206">
        <v>0</v>
      </c>
      <c r="AF76" s="206">
        <v>0</v>
      </c>
      <c r="AG76" s="206">
        <v>46.68</v>
      </c>
      <c r="AH76" s="206">
        <v>31.12</v>
      </c>
      <c r="AI76" s="206">
        <v>0</v>
      </c>
      <c r="AJ76" s="206">
        <v>0</v>
      </c>
      <c r="AK76" s="206">
        <v>-29.74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19.82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43.17</v>
      </c>
      <c r="J77" s="206">
        <v>0</v>
      </c>
      <c r="K77" s="206">
        <v>21.52</v>
      </c>
      <c r="L77" s="206">
        <v>0.22</v>
      </c>
      <c r="M77" s="206">
        <v>2.64</v>
      </c>
      <c r="N77" s="206">
        <v>2.16</v>
      </c>
      <c r="O77" s="206">
        <v>3.04</v>
      </c>
      <c r="P77" s="206">
        <v>1.01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2.1800000000000002</v>
      </c>
      <c r="V77" s="206">
        <v>0.48</v>
      </c>
      <c r="W77" s="206">
        <v>2.23</v>
      </c>
      <c r="X77" s="206">
        <v>1.82</v>
      </c>
      <c r="Y77" s="206">
        <v>0</v>
      </c>
      <c r="Z77" s="206">
        <v>4.8499999999999996</v>
      </c>
      <c r="AA77" s="206">
        <v>1.1100000000000001</v>
      </c>
      <c r="AB77" s="206">
        <v>0</v>
      </c>
      <c r="AC77" s="206">
        <v>26.99</v>
      </c>
      <c r="AD77" s="206">
        <v>0</v>
      </c>
      <c r="AE77" s="206">
        <v>0</v>
      </c>
      <c r="AF77" s="206">
        <v>0</v>
      </c>
      <c r="AG77" s="206">
        <v>46.68</v>
      </c>
      <c r="AH77" s="206">
        <v>31.12</v>
      </c>
      <c r="AI77" s="206">
        <v>0</v>
      </c>
      <c r="AJ77" s="206">
        <v>0</v>
      </c>
      <c r="AK77" s="206">
        <v>-29.74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19.82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43.17</v>
      </c>
      <c r="J78" s="206">
        <v>0</v>
      </c>
      <c r="K78" s="206">
        <v>21.52</v>
      </c>
      <c r="L78" s="206">
        <v>0.22</v>
      </c>
      <c r="M78" s="206">
        <v>2.64</v>
      </c>
      <c r="N78" s="206">
        <v>2.16</v>
      </c>
      <c r="O78" s="206">
        <v>3.04</v>
      </c>
      <c r="P78" s="206">
        <v>1.01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2.1800000000000002</v>
      </c>
      <c r="V78" s="206">
        <v>0.48</v>
      </c>
      <c r="W78" s="206">
        <v>2.23</v>
      </c>
      <c r="X78" s="206">
        <v>1.82</v>
      </c>
      <c r="Y78" s="206">
        <v>0</v>
      </c>
      <c r="Z78" s="206">
        <v>4.8499999999999996</v>
      </c>
      <c r="AA78" s="206">
        <v>1.1100000000000001</v>
      </c>
      <c r="AB78" s="206">
        <v>0</v>
      </c>
      <c r="AC78" s="206">
        <v>26.99</v>
      </c>
      <c r="AD78" s="206">
        <v>0</v>
      </c>
      <c r="AE78" s="206">
        <v>0</v>
      </c>
      <c r="AF78" s="206">
        <v>0</v>
      </c>
      <c r="AG78" s="206">
        <v>46.68</v>
      </c>
      <c r="AH78" s="206">
        <v>31.12</v>
      </c>
      <c r="AI78" s="206">
        <v>0</v>
      </c>
      <c r="AJ78" s="206">
        <v>0</v>
      </c>
      <c r="AK78" s="206">
        <v>-29.74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19.82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43.17</v>
      </c>
      <c r="J79" s="206">
        <v>0</v>
      </c>
      <c r="K79" s="206">
        <v>21.52</v>
      </c>
      <c r="L79" s="206">
        <v>0.22</v>
      </c>
      <c r="M79" s="206">
        <v>2.64</v>
      </c>
      <c r="N79" s="206">
        <v>2.16</v>
      </c>
      <c r="O79" s="206">
        <v>3.04</v>
      </c>
      <c r="P79" s="206">
        <v>1.01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2.1800000000000002</v>
      </c>
      <c r="V79" s="206">
        <v>0.48</v>
      </c>
      <c r="W79" s="206">
        <v>2.23</v>
      </c>
      <c r="X79" s="206">
        <v>1.82</v>
      </c>
      <c r="Y79" s="206">
        <v>0</v>
      </c>
      <c r="Z79" s="206">
        <v>4.8499999999999996</v>
      </c>
      <c r="AA79" s="206">
        <v>1.1100000000000001</v>
      </c>
      <c r="AB79" s="206">
        <v>0</v>
      </c>
      <c r="AC79" s="206">
        <v>25.73</v>
      </c>
      <c r="AD79" s="206">
        <v>0</v>
      </c>
      <c r="AE79" s="206">
        <v>0</v>
      </c>
      <c r="AF79" s="206">
        <v>0</v>
      </c>
      <c r="AG79" s="206">
        <v>46.68</v>
      </c>
      <c r="AH79" s="206">
        <v>31.12</v>
      </c>
      <c r="AI79" s="206">
        <v>0</v>
      </c>
      <c r="AJ79" s="206">
        <v>0</v>
      </c>
      <c r="AK79" s="206">
        <v>-29.74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19.82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43.17</v>
      </c>
      <c r="J80" s="206">
        <v>0</v>
      </c>
      <c r="K80" s="206">
        <v>21.52</v>
      </c>
      <c r="L80" s="206">
        <v>0.22</v>
      </c>
      <c r="M80" s="206">
        <v>2.64</v>
      </c>
      <c r="N80" s="206">
        <v>2.16</v>
      </c>
      <c r="O80" s="206">
        <v>3.04</v>
      </c>
      <c r="P80" s="206">
        <v>1.01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2.1800000000000002</v>
      </c>
      <c r="V80" s="206">
        <v>0.48</v>
      </c>
      <c r="W80" s="206">
        <v>2.23</v>
      </c>
      <c r="X80" s="206">
        <v>1.82</v>
      </c>
      <c r="Y80" s="206">
        <v>0</v>
      </c>
      <c r="Z80" s="206">
        <v>4.8499999999999996</v>
      </c>
      <c r="AA80" s="206">
        <v>1.1100000000000001</v>
      </c>
      <c r="AB80" s="206">
        <v>0</v>
      </c>
      <c r="AC80" s="206">
        <v>25.73</v>
      </c>
      <c r="AD80" s="206">
        <v>0</v>
      </c>
      <c r="AE80" s="206">
        <v>0</v>
      </c>
      <c r="AF80" s="206">
        <v>0</v>
      </c>
      <c r="AG80" s="206">
        <v>46.68</v>
      </c>
      <c r="AH80" s="206">
        <v>31.12</v>
      </c>
      <c r="AI80" s="206">
        <v>0</v>
      </c>
      <c r="AJ80" s="206">
        <v>0</v>
      </c>
      <c r="AK80" s="206">
        <v>-29.74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19.82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43.17</v>
      </c>
      <c r="J81" s="206">
        <v>0</v>
      </c>
      <c r="K81" s="206">
        <v>21.52</v>
      </c>
      <c r="L81" s="206">
        <v>0.22</v>
      </c>
      <c r="M81" s="206">
        <v>2.64</v>
      </c>
      <c r="N81" s="206">
        <v>2.16</v>
      </c>
      <c r="O81" s="206">
        <v>3.04</v>
      </c>
      <c r="P81" s="206">
        <v>1.01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2.1800000000000002</v>
      </c>
      <c r="V81" s="206">
        <v>0.48</v>
      </c>
      <c r="W81" s="206">
        <v>2.41</v>
      </c>
      <c r="X81" s="206">
        <v>1.82</v>
      </c>
      <c r="Y81" s="206">
        <v>0</v>
      </c>
      <c r="Z81" s="206">
        <v>4.8499999999999996</v>
      </c>
      <c r="AA81" s="206">
        <v>1.1100000000000001</v>
      </c>
      <c r="AB81" s="206">
        <v>0</v>
      </c>
      <c r="AC81" s="206">
        <v>25.73</v>
      </c>
      <c r="AD81" s="206">
        <v>0</v>
      </c>
      <c r="AE81" s="206">
        <v>0</v>
      </c>
      <c r="AF81" s="206">
        <v>0</v>
      </c>
      <c r="AG81" s="206">
        <v>46.68</v>
      </c>
      <c r="AH81" s="206">
        <v>31.12</v>
      </c>
      <c r="AI81" s="206">
        <v>0</v>
      </c>
      <c r="AJ81" s="206">
        <v>0</v>
      </c>
      <c r="AK81" s="206">
        <v>-29.74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19.82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43.17</v>
      </c>
      <c r="J82" s="206">
        <v>0</v>
      </c>
      <c r="K82" s="206">
        <v>21.52</v>
      </c>
      <c r="L82" s="206">
        <v>0.22</v>
      </c>
      <c r="M82" s="206">
        <v>2.64</v>
      </c>
      <c r="N82" s="206">
        <v>2.16</v>
      </c>
      <c r="O82" s="206">
        <v>3.04</v>
      </c>
      <c r="P82" s="206">
        <v>1.01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2.1800000000000002</v>
      </c>
      <c r="V82" s="206">
        <v>0.48</v>
      </c>
      <c r="W82" s="206">
        <v>2.41</v>
      </c>
      <c r="X82" s="206">
        <v>1.82</v>
      </c>
      <c r="Y82" s="206">
        <v>0</v>
      </c>
      <c r="Z82" s="206">
        <v>4.8499999999999996</v>
      </c>
      <c r="AA82" s="206">
        <v>1.1100000000000001</v>
      </c>
      <c r="AB82" s="206">
        <v>0</v>
      </c>
      <c r="AC82" s="206">
        <v>25.73</v>
      </c>
      <c r="AD82" s="206">
        <v>0</v>
      </c>
      <c r="AE82" s="206">
        <v>0</v>
      </c>
      <c r="AF82" s="206">
        <v>0</v>
      </c>
      <c r="AG82" s="206">
        <v>46.68</v>
      </c>
      <c r="AH82" s="206">
        <v>31.12</v>
      </c>
      <c r="AI82" s="206">
        <v>0</v>
      </c>
      <c r="AJ82" s="206">
        <v>0</v>
      </c>
      <c r="AK82" s="206">
        <v>-29.74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19.82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42.19</v>
      </c>
      <c r="J83" s="206">
        <v>0</v>
      </c>
      <c r="K83" s="206">
        <v>21.52</v>
      </c>
      <c r="L83" s="206">
        <v>0.22</v>
      </c>
      <c r="M83" s="206">
        <v>2.64</v>
      </c>
      <c r="N83" s="206">
        <v>2.16</v>
      </c>
      <c r="O83" s="206">
        <v>3.04</v>
      </c>
      <c r="P83" s="206">
        <v>1.01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2.1800000000000002</v>
      </c>
      <c r="V83" s="206">
        <v>0.48</v>
      </c>
      <c r="W83" s="206">
        <v>2.41</v>
      </c>
      <c r="X83" s="206">
        <v>1.82</v>
      </c>
      <c r="Y83" s="206">
        <v>0</v>
      </c>
      <c r="Z83" s="206">
        <v>4.8499999999999996</v>
      </c>
      <c r="AA83" s="206">
        <v>1.1100000000000001</v>
      </c>
      <c r="AB83" s="206">
        <v>0</v>
      </c>
      <c r="AC83" s="206">
        <v>25.73</v>
      </c>
      <c r="AD83" s="206">
        <v>0</v>
      </c>
      <c r="AE83" s="206">
        <v>0</v>
      </c>
      <c r="AF83" s="206">
        <v>0</v>
      </c>
      <c r="AG83" s="206">
        <v>46.68</v>
      </c>
      <c r="AH83" s="206">
        <v>31.12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19.82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42.19</v>
      </c>
      <c r="J84" s="206">
        <v>0</v>
      </c>
      <c r="K84" s="206">
        <v>21.52</v>
      </c>
      <c r="L84" s="206">
        <v>0.22</v>
      </c>
      <c r="M84" s="206">
        <v>2.64</v>
      </c>
      <c r="N84" s="206">
        <v>2.16</v>
      </c>
      <c r="O84" s="206">
        <v>3.04</v>
      </c>
      <c r="P84" s="206">
        <v>1.01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2.1800000000000002</v>
      </c>
      <c r="V84" s="206">
        <v>0.48</v>
      </c>
      <c r="W84" s="206">
        <v>2.41</v>
      </c>
      <c r="X84" s="206">
        <v>1.82</v>
      </c>
      <c r="Y84" s="206">
        <v>0</v>
      </c>
      <c r="Z84" s="206">
        <v>4.8499999999999996</v>
      </c>
      <c r="AA84" s="206">
        <v>1.1100000000000001</v>
      </c>
      <c r="AB84" s="206">
        <v>0</v>
      </c>
      <c r="AC84" s="206">
        <v>25.73</v>
      </c>
      <c r="AD84" s="206">
        <v>0</v>
      </c>
      <c r="AE84" s="206">
        <v>0</v>
      </c>
      <c r="AF84" s="206">
        <v>0</v>
      </c>
      <c r="AG84" s="206">
        <v>46.68</v>
      </c>
      <c r="AH84" s="206">
        <v>31.12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19.82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42.19</v>
      </c>
      <c r="J85" s="206">
        <v>0</v>
      </c>
      <c r="K85" s="206">
        <v>21.52</v>
      </c>
      <c r="L85" s="206">
        <v>0.51</v>
      </c>
      <c r="M85" s="206">
        <v>2.64</v>
      </c>
      <c r="N85" s="206">
        <v>2.16</v>
      </c>
      <c r="O85" s="206">
        <v>3.04</v>
      </c>
      <c r="P85" s="206">
        <v>1.01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2.1800000000000002</v>
      </c>
      <c r="V85" s="206">
        <v>0.48</v>
      </c>
      <c r="W85" s="206">
        <v>0.86</v>
      </c>
      <c r="X85" s="206">
        <v>1.82</v>
      </c>
      <c r="Y85" s="206">
        <v>0</v>
      </c>
      <c r="Z85" s="206">
        <v>4.8499999999999996</v>
      </c>
      <c r="AA85" s="206">
        <v>1.1100000000000001</v>
      </c>
      <c r="AB85" s="206">
        <v>0</v>
      </c>
      <c r="AC85" s="206">
        <v>25.73</v>
      </c>
      <c r="AD85" s="206">
        <v>0</v>
      </c>
      <c r="AE85" s="206">
        <v>0</v>
      </c>
      <c r="AF85" s="206">
        <v>0</v>
      </c>
      <c r="AG85" s="206">
        <v>46.68</v>
      </c>
      <c r="AH85" s="206">
        <v>31.12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19.82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42.19</v>
      </c>
      <c r="J86" s="206">
        <v>0</v>
      </c>
      <c r="K86" s="206">
        <v>21.52</v>
      </c>
      <c r="L86" s="206">
        <v>0.89</v>
      </c>
      <c r="M86" s="206">
        <v>2.64</v>
      </c>
      <c r="N86" s="206">
        <v>2.16</v>
      </c>
      <c r="O86" s="206">
        <v>3.04</v>
      </c>
      <c r="P86" s="206">
        <v>1.01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2.1800000000000002</v>
      </c>
      <c r="V86" s="206">
        <v>0.48</v>
      </c>
      <c r="W86" s="206">
        <v>0.86</v>
      </c>
      <c r="X86" s="206">
        <v>1.82</v>
      </c>
      <c r="Y86" s="206">
        <v>0</v>
      </c>
      <c r="Z86" s="206">
        <v>4.8499999999999996</v>
      </c>
      <c r="AA86" s="206">
        <v>1.1100000000000001</v>
      </c>
      <c r="AB86" s="206">
        <v>0</v>
      </c>
      <c r="AC86" s="206">
        <v>25.73</v>
      </c>
      <c r="AD86" s="206">
        <v>0</v>
      </c>
      <c r="AE86" s="206">
        <v>0</v>
      </c>
      <c r="AF86" s="206">
        <v>0</v>
      </c>
      <c r="AG86" s="206">
        <v>46.68</v>
      </c>
      <c r="AH86" s="206">
        <v>31.12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19.82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42.19</v>
      </c>
      <c r="J87" s="206">
        <v>0</v>
      </c>
      <c r="K87" s="206">
        <v>21.52</v>
      </c>
      <c r="L87" s="206">
        <v>1.26</v>
      </c>
      <c r="M87" s="206">
        <v>2.64</v>
      </c>
      <c r="N87" s="206">
        <v>2.16</v>
      </c>
      <c r="O87" s="206">
        <v>3.04</v>
      </c>
      <c r="P87" s="206">
        <v>1.01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2.1800000000000002</v>
      </c>
      <c r="V87" s="206">
        <v>0.48</v>
      </c>
      <c r="W87" s="206">
        <v>0.86</v>
      </c>
      <c r="X87" s="206">
        <v>1.82</v>
      </c>
      <c r="Y87" s="206">
        <v>0</v>
      </c>
      <c r="Z87" s="206">
        <v>4.8499999999999996</v>
      </c>
      <c r="AA87" s="206">
        <v>1.1100000000000001</v>
      </c>
      <c r="AB87" s="206">
        <v>0</v>
      </c>
      <c r="AC87" s="206">
        <v>25.73</v>
      </c>
      <c r="AD87" s="206">
        <v>0</v>
      </c>
      <c r="AE87" s="206">
        <v>0</v>
      </c>
      <c r="AF87" s="206">
        <v>0</v>
      </c>
      <c r="AG87" s="206">
        <v>46.68</v>
      </c>
      <c r="AH87" s="206">
        <v>31.12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19.82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42.19</v>
      </c>
      <c r="J88" s="206">
        <v>0</v>
      </c>
      <c r="K88" s="206">
        <v>21.52</v>
      </c>
      <c r="L88" s="206">
        <v>1.26</v>
      </c>
      <c r="M88" s="206">
        <v>2.64</v>
      </c>
      <c r="N88" s="206">
        <v>2.16</v>
      </c>
      <c r="O88" s="206">
        <v>3.04</v>
      </c>
      <c r="P88" s="206">
        <v>1.01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2.1800000000000002</v>
      </c>
      <c r="V88" s="206">
        <v>0.48</v>
      </c>
      <c r="W88" s="206">
        <v>0.86</v>
      </c>
      <c r="X88" s="206">
        <v>1.82</v>
      </c>
      <c r="Y88" s="206">
        <v>0</v>
      </c>
      <c r="Z88" s="206">
        <v>4.8499999999999996</v>
      </c>
      <c r="AA88" s="206">
        <v>1.1100000000000001</v>
      </c>
      <c r="AB88" s="206">
        <v>0</v>
      </c>
      <c r="AC88" s="206">
        <v>25.73</v>
      </c>
      <c r="AD88" s="206">
        <v>0</v>
      </c>
      <c r="AE88" s="206">
        <v>0</v>
      </c>
      <c r="AF88" s="206">
        <v>0</v>
      </c>
      <c r="AG88" s="206">
        <v>46.68</v>
      </c>
      <c r="AH88" s="206">
        <v>31.12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19.82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42.19</v>
      </c>
      <c r="J89" s="206">
        <v>0</v>
      </c>
      <c r="K89" s="206">
        <v>21.52</v>
      </c>
      <c r="L89" s="206">
        <v>1.26</v>
      </c>
      <c r="M89" s="206">
        <v>2.64</v>
      </c>
      <c r="N89" s="206">
        <v>2.16</v>
      </c>
      <c r="O89" s="206">
        <v>3.04</v>
      </c>
      <c r="P89" s="206">
        <v>1.01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2.1800000000000002</v>
      </c>
      <c r="V89" s="206">
        <v>0.48</v>
      </c>
      <c r="W89" s="206">
        <v>0.86</v>
      </c>
      <c r="X89" s="206">
        <v>1.82</v>
      </c>
      <c r="Y89" s="206">
        <v>0</v>
      </c>
      <c r="Z89" s="206">
        <v>4.8499999999999996</v>
      </c>
      <c r="AA89" s="206">
        <v>1.1100000000000001</v>
      </c>
      <c r="AB89" s="206">
        <v>0</v>
      </c>
      <c r="AC89" s="206">
        <v>25.73</v>
      </c>
      <c r="AD89" s="206">
        <v>0</v>
      </c>
      <c r="AE89" s="206">
        <v>0</v>
      </c>
      <c r="AF89" s="206">
        <v>0</v>
      </c>
      <c r="AG89" s="206">
        <v>46.68</v>
      </c>
      <c r="AH89" s="206">
        <v>31.12</v>
      </c>
      <c r="AI89" s="206">
        <v>0</v>
      </c>
      <c r="AJ89" s="206">
        <v>0</v>
      </c>
      <c r="AK89" s="206">
        <v>16.93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19.82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42.19</v>
      </c>
      <c r="J90" s="206">
        <v>0</v>
      </c>
      <c r="K90" s="206">
        <v>21.52</v>
      </c>
      <c r="L90" s="206">
        <v>1.26</v>
      </c>
      <c r="M90" s="206">
        <v>2.64</v>
      </c>
      <c r="N90" s="206">
        <v>2.16</v>
      </c>
      <c r="O90" s="206">
        <v>3.04</v>
      </c>
      <c r="P90" s="206">
        <v>1.01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2.1800000000000002</v>
      </c>
      <c r="V90" s="206">
        <v>0.48</v>
      </c>
      <c r="W90" s="206">
        <v>0.86</v>
      </c>
      <c r="X90" s="206">
        <v>1.82</v>
      </c>
      <c r="Y90" s="206">
        <v>0</v>
      </c>
      <c r="Z90" s="206">
        <v>4.8499999999999996</v>
      </c>
      <c r="AA90" s="206">
        <v>1.1100000000000001</v>
      </c>
      <c r="AB90" s="206">
        <v>0</v>
      </c>
      <c r="AC90" s="206">
        <v>25.73</v>
      </c>
      <c r="AD90" s="206">
        <v>0</v>
      </c>
      <c r="AE90" s="206">
        <v>0</v>
      </c>
      <c r="AF90" s="206">
        <v>0</v>
      </c>
      <c r="AG90" s="206">
        <v>46.68</v>
      </c>
      <c r="AH90" s="206">
        <v>31.12</v>
      </c>
      <c r="AI90" s="206">
        <v>0</v>
      </c>
      <c r="AJ90" s="206">
        <v>0</v>
      </c>
      <c r="AK90" s="206">
        <v>16.93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19.920000000000002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</v>
      </c>
      <c r="K91" s="206">
        <v>21.52</v>
      </c>
      <c r="L91" s="206">
        <v>0.4</v>
      </c>
      <c r="M91" s="206">
        <v>2.64</v>
      </c>
      <c r="N91" s="206">
        <v>2.16</v>
      </c>
      <c r="O91" s="206">
        <v>3.04</v>
      </c>
      <c r="P91" s="206">
        <v>1.01</v>
      </c>
      <c r="Q91" s="206">
        <v>0</v>
      </c>
      <c r="R91" s="206">
        <v>0.77</v>
      </c>
      <c r="S91" s="206">
        <v>0.48</v>
      </c>
      <c r="T91" s="206">
        <v>0.56000000000000005</v>
      </c>
      <c r="U91" s="206">
        <v>2.1800000000000002</v>
      </c>
      <c r="V91" s="206">
        <v>0.48</v>
      </c>
      <c r="W91" s="206">
        <v>0.86</v>
      </c>
      <c r="X91" s="206">
        <v>1.82</v>
      </c>
      <c r="Y91" s="206">
        <v>0</v>
      </c>
      <c r="Z91" s="206">
        <v>4.8499999999999996</v>
      </c>
      <c r="AA91" s="206">
        <v>1.1100000000000001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46.68</v>
      </c>
      <c r="AH91" s="206">
        <v>31.12</v>
      </c>
      <c r="AI91" s="206">
        <v>0</v>
      </c>
      <c r="AJ91" s="206">
        <v>0</v>
      </c>
      <c r="AK91" s="206">
        <v>16.93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19.920000000000002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</v>
      </c>
      <c r="K92" s="206">
        <v>21.52</v>
      </c>
      <c r="L92" s="206">
        <v>0.4</v>
      </c>
      <c r="M92" s="206">
        <v>2.64</v>
      </c>
      <c r="N92" s="206">
        <v>2.16</v>
      </c>
      <c r="O92" s="206">
        <v>3.04</v>
      </c>
      <c r="P92" s="206">
        <v>1.01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2.1800000000000002</v>
      </c>
      <c r="V92" s="206">
        <v>0.48</v>
      </c>
      <c r="W92" s="206">
        <v>0.86</v>
      </c>
      <c r="X92" s="206">
        <v>1.82</v>
      </c>
      <c r="Y92" s="206">
        <v>0</v>
      </c>
      <c r="Z92" s="206">
        <v>4.8499999999999996</v>
      </c>
      <c r="AA92" s="206">
        <v>1.1100000000000001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46.68</v>
      </c>
      <c r="AH92" s="206">
        <v>31.12</v>
      </c>
      <c r="AI92" s="206">
        <v>0</v>
      </c>
      <c r="AJ92" s="206">
        <v>0</v>
      </c>
      <c r="AK92" s="206">
        <v>16.93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19.920000000000002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</v>
      </c>
      <c r="K93" s="206">
        <v>21.52</v>
      </c>
      <c r="L93" s="206">
        <v>0.4</v>
      </c>
      <c r="M93" s="206">
        <v>2.64</v>
      </c>
      <c r="N93" s="206">
        <v>2.16</v>
      </c>
      <c r="O93" s="206">
        <v>3.04</v>
      </c>
      <c r="P93" s="206">
        <v>1.01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2.1800000000000002</v>
      </c>
      <c r="V93" s="206">
        <v>0.48</v>
      </c>
      <c r="W93" s="206">
        <v>0.84</v>
      </c>
      <c r="X93" s="206">
        <v>1.82</v>
      </c>
      <c r="Y93" s="206">
        <v>0</v>
      </c>
      <c r="Z93" s="206">
        <v>4.8499999999999996</v>
      </c>
      <c r="AA93" s="206">
        <v>1.1100000000000001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46.68</v>
      </c>
      <c r="AH93" s="206">
        <v>31.12</v>
      </c>
      <c r="AI93" s="206">
        <v>0</v>
      </c>
      <c r="AJ93" s="206">
        <v>0</v>
      </c>
      <c r="AK93" s="206">
        <v>16.93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19.920000000000002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</v>
      </c>
      <c r="K94" s="206">
        <v>52.36</v>
      </c>
      <c r="L94" s="206">
        <v>9.44</v>
      </c>
      <c r="M94" s="206">
        <v>2.64</v>
      </c>
      <c r="N94" s="206">
        <v>2.16</v>
      </c>
      <c r="O94" s="206">
        <v>3.04</v>
      </c>
      <c r="P94" s="206">
        <v>1.01</v>
      </c>
      <c r="Q94" s="206">
        <v>5.59</v>
      </c>
      <c r="R94" s="206">
        <v>0.77</v>
      </c>
      <c r="S94" s="206">
        <v>11.37</v>
      </c>
      <c r="T94" s="206">
        <v>0.56000000000000005</v>
      </c>
      <c r="U94" s="206">
        <v>2.1800000000000002</v>
      </c>
      <c r="V94" s="206">
        <v>0.48</v>
      </c>
      <c r="W94" s="206">
        <v>0.84</v>
      </c>
      <c r="X94" s="206">
        <v>1.82</v>
      </c>
      <c r="Y94" s="206">
        <v>0</v>
      </c>
      <c r="Z94" s="206">
        <v>4.8499999999999996</v>
      </c>
      <c r="AA94" s="206">
        <v>1.1100000000000001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46.68</v>
      </c>
      <c r="AH94" s="206">
        <v>31.12</v>
      </c>
      <c r="AI94" s="206">
        <v>0</v>
      </c>
      <c r="AJ94" s="206">
        <v>0</v>
      </c>
      <c r="AK94" s="206">
        <v>16.93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19.920000000000002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</v>
      </c>
      <c r="K95" s="206">
        <v>68.64</v>
      </c>
      <c r="L95" s="206">
        <v>9.44</v>
      </c>
      <c r="M95" s="206">
        <v>2.64</v>
      </c>
      <c r="N95" s="206">
        <v>2.16</v>
      </c>
      <c r="O95" s="206">
        <v>3.04</v>
      </c>
      <c r="P95" s="206">
        <v>1.01</v>
      </c>
      <c r="Q95" s="206">
        <v>5.59</v>
      </c>
      <c r="R95" s="206">
        <v>0.77</v>
      </c>
      <c r="S95" s="206">
        <v>10.67</v>
      </c>
      <c r="T95" s="206">
        <v>0.56000000000000005</v>
      </c>
      <c r="U95" s="206">
        <v>2.1800000000000002</v>
      </c>
      <c r="V95" s="206">
        <v>0.48</v>
      </c>
      <c r="W95" s="206">
        <v>0.64</v>
      </c>
      <c r="X95" s="206">
        <v>1.82</v>
      </c>
      <c r="Y95" s="206">
        <v>0</v>
      </c>
      <c r="Z95" s="206">
        <v>4.8499999999999996</v>
      </c>
      <c r="AA95" s="206">
        <v>1.1100000000000001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46.68</v>
      </c>
      <c r="AH95" s="206">
        <v>31.12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19.920000000000002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</v>
      </c>
      <c r="K96" s="206">
        <v>67.680000000000007</v>
      </c>
      <c r="L96" s="206">
        <v>9.44</v>
      </c>
      <c r="M96" s="206">
        <v>2.64</v>
      </c>
      <c r="N96" s="206">
        <v>2.16</v>
      </c>
      <c r="O96" s="206">
        <v>3.04</v>
      </c>
      <c r="P96" s="206">
        <v>1.01</v>
      </c>
      <c r="Q96" s="206">
        <v>5.59</v>
      </c>
      <c r="R96" s="206">
        <v>0.77</v>
      </c>
      <c r="S96" s="206">
        <v>10.67</v>
      </c>
      <c r="T96" s="206">
        <v>0.56000000000000005</v>
      </c>
      <c r="U96" s="206">
        <v>2.1800000000000002</v>
      </c>
      <c r="V96" s="206">
        <v>0.48</v>
      </c>
      <c r="W96" s="206">
        <v>0.64</v>
      </c>
      <c r="X96" s="206">
        <v>1.82</v>
      </c>
      <c r="Y96" s="206">
        <v>0</v>
      </c>
      <c r="Z96" s="206">
        <v>4.8499999999999996</v>
      </c>
      <c r="AA96" s="206">
        <v>0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46.68</v>
      </c>
      <c r="AH96" s="206">
        <v>31.12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19.920000000000002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</v>
      </c>
      <c r="K97" s="206">
        <v>126.29</v>
      </c>
      <c r="L97" s="206">
        <v>9.44</v>
      </c>
      <c r="M97" s="206">
        <v>2.64</v>
      </c>
      <c r="N97" s="206">
        <v>2.16</v>
      </c>
      <c r="O97" s="206">
        <v>3.04</v>
      </c>
      <c r="P97" s="206">
        <v>1.01</v>
      </c>
      <c r="Q97" s="206">
        <v>5.16</v>
      </c>
      <c r="R97" s="206">
        <v>0.77</v>
      </c>
      <c r="S97" s="206">
        <v>10.67</v>
      </c>
      <c r="T97" s="206">
        <v>0.56000000000000005</v>
      </c>
      <c r="U97" s="206">
        <v>2.1800000000000002</v>
      </c>
      <c r="V97" s="206">
        <v>0.48</v>
      </c>
      <c r="W97" s="206">
        <v>0.64</v>
      </c>
      <c r="X97" s="206">
        <v>1.82</v>
      </c>
      <c r="Y97" s="206">
        <v>0</v>
      </c>
      <c r="Z97" s="206">
        <v>4.8499999999999996</v>
      </c>
      <c r="AA97" s="206">
        <v>0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46.68</v>
      </c>
      <c r="AH97" s="206">
        <v>31.12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19.920000000000002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</v>
      </c>
      <c r="K98" s="206">
        <v>170.19</v>
      </c>
      <c r="L98" s="206">
        <v>9.44</v>
      </c>
      <c r="M98" s="206">
        <v>2.64</v>
      </c>
      <c r="N98" s="206">
        <v>2.16</v>
      </c>
      <c r="O98" s="206">
        <v>3.04</v>
      </c>
      <c r="P98" s="206">
        <v>1.01</v>
      </c>
      <c r="Q98" s="206">
        <v>5.16</v>
      </c>
      <c r="R98" s="206">
        <v>0.77</v>
      </c>
      <c r="S98" s="206">
        <v>8.41</v>
      </c>
      <c r="T98" s="206">
        <v>0.56000000000000005</v>
      </c>
      <c r="U98" s="206">
        <v>2.1800000000000002</v>
      </c>
      <c r="V98" s="206">
        <v>0.48</v>
      </c>
      <c r="W98" s="206">
        <v>0.59</v>
      </c>
      <c r="X98" s="206">
        <v>1.82</v>
      </c>
      <c r="Y98" s="206">
        <v>0</v>
      </c>
      <c r="Z98" s="206">
        <v>4.8499999999999996</v>
      </c>
      <c r="AA98" s="206">
        <v>0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46.68</v>
      </c>
      <c r="AH98" s="206">
        <v>31.12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0.46772499999999984</v>
      </c>
      <c r="D99">
        <f t="shared" si="0"/>
        <v>8.7749999999999981E-3</v>
      </c>
      <c r="E99">
        <f t="shared" si="0"/>
        <v>0</v>
      </c>
      <c r="F99">
        <f t="shared" si="0"/>
        <v>0.77371999999999952</v>
      </c>
      <c r="G99">
        <f t="shared" si="0"/>
        <v>1.24475E-2</v>
      </c>
      <c r="H99">
        <f t="shared" si="0"/>
        <v>0</v>
      </c>
      <c r="I99">
        <f t="shared" si="0"/>
        <v>1.021252500000001</v>
      </c>
      <c r="J99">
        <f t="shared" si="0"/>
        <v>1.2679999999999985E-2</v>
      </c>
      <c r="K99">
        <f t="shared" si="0"/>
        <v>1.9435400000000074</v>
      </c>
      <c r="L99">
        <f t="shared" si="0"/>
        <v>1.7445000000000002E-2</v>
      </c>
      <c r="M99">
        <f t="shared" si="0"/>
        <v>6.3359999999999847E-2</v>
      </c>
      <c r="N99">
        <f t="shared" si="0"/>
        <v>5.1839999999999935E-2</v>
      </c>
      <c r="O99">
        <f t="shared" si="0"/>
        <v>7.2960000000000011E-2</v>
      </c>
      <c r="P99">
        <f t="shared" si="0"/>
        <v>2.4240000000000029E-2</v>
      </c>
      <c r="Q99">
        <f t="shared" si="0"/>
        <v>4.591000000000009E-2</v>
      </c>
      <c r="R99">
        <f t="shared" si="0"/>
        <v>6.4632500000000051E-2</v>
      </c>
      <c r="S99">
        <f t="shared" si="0"/>
        <v>6.0252499999999834E-2</v>
      </c>
      <c r="T99">
        <f t="shared" si="0"/>
        <v>1.3440000000000016E-2</v>
      </c>
      <c r="U99">
        <f t="shared" si="0"/>
        <v>5.2320000000000116E-2</v>
      </c>
      <c r="V99">
        <f t="shared" si="0"/>
        <v>5.8134999999999798E-2</v>
      </c>
      <c r="W99">
        <f t="shared" si="0"/>
        <v>0.10664250000000007</v>
      </c>
      <c r="X99">
        <f t="shared" si="0"/>
        <v>0.19194000000000092</v>
      </c>
      <c r="Y99">
        <f t="shared" si="0"/>
        <v>0</v>
      </c>
      <c r="Z99">
        <f t="shared" si="0"/>
        <v>0.2590175000000004</v>
      </c>
      <c r="AA99">
        <f t="shared" si="0"/>
        <v>0.12720000000000026</v>
      </c>
      <c r="AB99">
        <f t="shared" si="0"/>
        <v>0</v>
      </c>
      <c r="AC99">
        <f t="shared" si="0"/>
        <v>0.52606500000000012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0.50286750000000024</v>
      </c>
      <c r="AH99">
        <f t="shared" si="0"/>
        <v>0.74687999999999832</v>
      </c>
      <c r="AI99">
        <f t="shared" si="0"/>
        <v>0</v>
      </c>
      <c r="AJ99">
        <f t="shared" si="0"/>
        <v>0</v>
      </c>
      <c r="AK99">
        <f t="shared" si="0"/>
        <v>-0.18893750000000006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11.52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81.75</v>
      </c>
      <c r="L3" s="206">
        <v>1.52</v>
      </c>
      <c r="M3" s="206">
        <v>0</v>
      </c>
      <c r="N3" s="206">
        <v>1.25</v>
      </c>
      <c r="O3" s="206">
        <v>2.09</v>
      </c>
      <c r="P3" s="206">
        <v>2.5299999999999998</v>
      </c>
      <c r="Q3" s="206">
        <v>2.8</v>
      </c>
      <c r="R3" s="206">
        <v>6.53</v>
      </c>
      <c r="S3" s="206">
        <v>3.37</v>
      </c>
      <c r="T3" s="206">
        <v>0.56000000000000005</v>
      </c>
      <c r="U3" s="206">
        <v>11.62</v>
      </c>
      <c r="V3" s="206">
        <v>3.36</v>
      </c>
      <c r="W3" s="206">
        <v>7.02</v>
      </c>
      <c r="X3" s="206">
        <v>12.3</v>
      </c>
      <c r="Y3" s="206">
        <v>0</v>
      </c>
      <c r="Z3" s="206">
        <v>35.96</v>
      </c>
      <c r="AA3" s="206">
        <v>1.1499999999999999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4.0199999999999996</v>
      </c>
      <c r="AH3" s="206">
        <v>17.68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11.52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81.89</v>
      </c>
      <c r="L4" s="206">
        <v>1.52</v>
      </c>
      <c r="M4" s="206">
        <v>0</v>
      </c>
      <c r="N4" s="206">
        <v>1.25</v>
      </c>
      <c r="O4" s="206">
        <v>2.09</v>
      </c>
      <c r="P4" s="206">
        <v>2.5299999999999998</v>
      </c>
      <c r="Q4" s="206">
        <v>2.8</v>
      </c>
      <c r="R4" s="206">
        <v>7.09</v>
      </c>
      <c r="S4" s="206">
        <v>3.37</v>
      </c>
      <c r="T4" s="206">
        <v>0.56000000000000005</v>
      </c>
      <c r="U4" s="206">
        <v>11.62</v>
      </c>
      <c r="V4" s="206">
        <v>5.27</v>
      </c>
      <c r="W4" s="206">
        <v>7.02</v>
      </c>
      <c r="X4" s="206">
        <v>15.31</v>
      </c>
      <c r="Y4" s="206">
        <v>0</v>
      </c>
      <c r="Z4" s="206">
        <v>35.96</v>
      </c>
      <c r="AA4" s="206">
        <v>0.64</v>
      </c>
      <c r="AB4" s="206">
        <v>0</v>
      </c>
      <c r="AC4" s="206">
        <v>-5.41</v>
      </c>
      <c r="AD4" s="206">
        <v>0</v>
      </c>
      <c r="AE4" s="206">
        <v>0</v>
      </c>
      <c r="AF4" s="206">
        <v>0</v>
      </c>
      <c r="AG4" s="206">
        <v>4.0199999999999996</v>
      </c>
      <c r="AH4" s="206">
        <v>17.68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11.52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81.900000000000006</v>
      </c>
      <c r="L5" s="206">
        <v>1.52</v>
      </c>
      <c r="M5" s="206">
        <v>0</v>
      </c>
      <c r="N5" s="206">
        <v>1.25</v>
      </c>
      <c r="O5" s="206">
        <v>2.09</v>
      </c>
      <c r="P5" s="206">
        <v>2.5299999999999998</v>
      </c>
      <c r="Q5" s="206">
        <v>2.8</v>
      </c>
      <c r="R5" s="206">
        <v>7.09</v>
      </c>
      <c r="S5" s="206">
        <v>3.37</v>
      </c>
      <c r="T5" s="206">
        <v>0.56000000000000005</v>
      </c>
      <c r="U5" s="206">
        <v>11.62</v>
      </c>
      <c r="V5" s="206">
        <v>5.27</v>
      </c>
      <c r="W5" s="206">
        <v>7.02</v>
      </c>
      <c r="X5" s="206">
        <v>15.31</v>
      </c>
      <c r="Y5" s="206">
        <v>0</v>
      </c>
      <c r="Z5" s="206">
        <v>35.96</v>
      </c>
      <c r="AA5" s="206">
        <v>15.24</v>
      </c>
      <c r="AB5" s="206">
        <v>0</v>
      </c>
      <c r="AC5" s="206">
        <v>-5.41</v>
      </c>
      <c r="AD5" s="206">
        <v>0</v>
      </c>
      <c r="AE5" s="206">
        <v>0</v>
      </c>
      <c r="AF5" s="206">
        <v>0</v>
      </c>
      <c r="AG5" s="206">
        <v>4.0199999999999996</v>
      </c>
      <c r="AH5" s="206">
        <v>17.68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11.52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81.89</v>
      </c>
      <c r="L6" s="206">
        <v>1.52</v>
      </c>
      <c r="M6" s="206">
        <v>0</v>
      </c>
      <c r="N6" s="206">
        <v>1.25</v>
      </c>
      <c r="O6" s="206">
        <v>2.09</v>
      </c>
      <c r="P6" s="206">
        <v>2.5299999999999998</v>
      </c>
      <c r="Q6" s="206">
        <v>2.8</v>
      </c>
      <c r="R6" s="206">
        <v>7.09</v>
      </c>
      <c r="S6" s="206">
        <v>3.37</v>
      </c>
      <c r="T6" s="206">
        <v>0.56000000000000005</v>
      </c>
      <c r="U6" s="206">
        <v>11.62</v>
      </c>
      <c r="V6" s="206">
        <v>5.27</v>
      </c>
      <c r="W6" s="206">
        <v>7.02</v>
      </c>
      <c r="X6" s="206">
        <v>15.31</v>
      </c>
      <c r="Y6" s="206">
        <v>0</v>
      </c>
      <c r="Z6" s="206">
        <v>35.96</v>
      </c>
      <c r="AA6" s="206">
        <v>15.24</v>
      </c>
      <c r="AB6" s="206">
        <v>0</v>
      </c>
      <c r="AC6" s="206">
        <v>-5.41</v>
      </c>
      <c r="AD6" s="206">
        <v>0</v>
      </c>
      <c r="AE6" s="206">
        <v>0</v>
      </c>
      <c r="AF6" s="206">
        <v>0</v>
      </c>
      <c r="AG6" s="206">
        <v>4.0199999999999996</v>
      </c>
      <c r="AH6" s="206">
        <v>17.68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11.52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81.900000000000006</v>
      </c>
      <c r="L7" s="206">
        <v>1.52</v>
      </c>
      <c r="M7" s="206">
        <v>0</v>
      </c>
      <c r="N7" s="206">
        <v>1.25</v>
      </c>
      <c r="O7" s="206">
        <v>2.09</v>
      </c>
      <c r="P7" s="206">
        <v>2.5299999999999998</v>
      </c>
      <c r="Q7" s="206">
        <v>2.8</v>
      </c>
      <c r="R7" s="206">
        <v>6.72</v>
      </c>
      <c r="S7" s="206">
        <v>3.37</v>
      </c>
      <c r="T7" s="206">
        <v>0.56000000000000005</v>
      </c>
      <c r="U7" s="206">
        <v>11.62</v>
      </c>
      <c r="V7" s="206">
        <v>5.27</v>
      </c>
      <c r="W7" s="206">
        <v>7.02</v>
      </c>
      <c r="X7" s="206">
        <v>15.31</v>
      </c>
      <c r="Y7" s="206">
        <v>0</v>
      </c>
      <c r="Z7" s="206">
        <v>35.96</v>
      </c>
      <c r="AA7" s="206">
        <v>15.24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4.0199999999999996</v>
      </c>
      <c r="AH7" s="206">
        <v>17.68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11.52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81.89</v>
      </c>
      <c r="L8" s="206">
        <v>1.52</v>
      </c>
      <c r="M8" s="206">
        <v>0</v>
      </c>
      <c r="N8" s="206">
        <v>1.25</v>
      </c>
      <c r="O8" s="206">
        <v>2.09</v>
      </c>
      <c r="P8" s="206">
        <v>2.5299999999999998</v>
      </c>
      <c r="Q8" s="206">
        <v>2.8</v>
      </c>
      <c r="R8" s="206">
        <v>6.72</v>
      </c>
      <c r="S8" s="206">
        <v>3.37</v>
      </c>
      <c r="T8" s="206">
        <v>0.56000000000000005</v>
      </c>
      <c r="U8" s="206">
        <v>11.62</v>
      </c>
      <c r="V8" s="206">
        <v>5.27</v>
      </c>
      <c r="W8" s="206">
        <v>7.02</v>
      </c>
      <c r="X8" s="206">
        <v>15.31</v>
      </c>
      <c r="Y8" s="206">
        <v>0</v>
      </c>
      <c r="Z8" s="206">
        <v>35.96</v>
      </c>
      <c r="AA8" s="206">
        <v>15.24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4.0199999999999996</v>
      </c>
      <c r="AH8" s="206">
        <v>17.68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11.52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81.900000000000006</v>
      </c>
      <c r="L9" s="206">
        <v>1.52</v>
      </c>
      <c r="M9" s="206">
        <v>0</v>
      </c>
      <c r="N9" s="206">
        <v>1.25</v>
      </c>
      <c r="O9" s="206">
        <v>2.09</v>
      </c>
      <c r="P9" s="206">
        <v>2.5299999999999998</v>
      </c>
      <c r="Q9" s="206">
        <v>2.64</v>
      </c>
      <c r="R9" s="206">
        <v>6.72</v>
      </c>
      <c r="S9" s="206">
        <v>3.37</v>
      </c>
      <c r="T9" s="206">
        <v>0.56000000000000005</v>
      </c>
      <c r="U9" s="206">
        <v>11.62</v>
      </c>
      <c r="V9" s="206">
        <v>5.27</v>
      </c>
      <c r="W9" s="206">
        <v>6.02</v>
      </c>
      <c r="X9" s="206">
        <v>15.31</v>
      </c>
      <c r="Y9" s="206">
        <v>0</v>
      </c>
      <c r="Z9" s="206">
        <v>35.96</v>
      </c>
      <c r="AA9" s="206">
        <v>15.24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4.0199999999999996</v>
      </c>
      <c r="AH9" s="206">
        <v>17.68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11.57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81.89</v>
      </c>
      <c r="L10" s="206">
        <v>1.52</v>
      </c>
      <c r="M10" s="206">
        <v>0</v>
      </c>
      <c r="N10" s="206">
        <v>1.25</v>
      </c>
      <c r="O10" s="206">
        <v>2.09</v>
      </c>
      <c r="P10" s="206">
        <v>2.5299999999999998</v>
      </c>
      <c r="Q10" s="206">
        <v>2.64</v>
      </c>
      <c r="R10" s="206">
        <v>6.72</v>
      </c>
      <c r="S10" s="206">
        <v>3.37</v>
      </c>
      <c r="T10" s="206">
        <v>0.56000000000000005</v>
      </c>
      <c r="U10" s="206">
        <v>11.62</v>
      </c>
      <c r="V10" s="206">
        <v>5.27</v>
      </c>
      <c r="W10" s="206">
        <v>6.02</v>
      </c>
      <c r="X10" s="206">
        <v>15.31</v>
      </c>
      <c r="Y10" s="206">
        <v>0</v>
      </c>
      <c r="Z10" s="206">
        <v>35.96</v>
      </c>
      <c r="AA10" s="206">
        <v>15.24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4.0199999999999996</v>
      </c>
      <c r="AH10" s="206">
        <v>17.68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81.900000000000006</v>
      </c>
      <c r="L11" s="206">
        <v>1.52</v>
      </c>
      <c r="M11" s="206">
        <v>0</v>
      </c>
      <c r="N11" s="206">
        <v>1.25</v>
      </c>
      <c r="O11" s="206">
        <v>2.09</v>
      </c>
      <c r="P11" s="206">
        <v>2.5299999999999998</v>
      </c>
      <c r="Q11" s="206">
        <v>2.64</v>
      </c>
      <c r="R11" s="206">
        <v>7.01</v>
      </c>
      <c r="S11" s="206">
        <v>3.48</v>
      </c>
      <c r="T11" s="206">
        <v>0.56000000000000005</v>
      </c>
      <c r="U11" s="206">
        <v>11.62</v>
      </c>
      <c r="V11" s="206">
        <v>5.27</v>
      </c>
      <c r="W11" s="206">
        <v>6.02</v>
      </c>
      <c r="X11" s="206">
        <v>15.31</v>
      </c>
      <c r="Y11" s="206">
        <v>0</v>
      </c>
      <c r="Z11" s="206">
        <v>35.96</v>
      </c>
      <c r="AA11" s="206">
        <v>15.24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4.0199999999999996</v>
      </c>
      <c r="AH11" s="206">
        <v>17.68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81.89</v>
      </c>
      <c r="L12" s="206">
        <v>1.52</v>
      </c>
      <c r="M12" s="206">
        <v>0</v>
      </c>
      <c r="N12" s="206">
        <v>1.25</v>
      </c>
      <c r="O12" s="206">
        <v>2.09</v>
      </c>
      <c r="P12" s="206">
        <v>2.5299999999999998</v>
      </c>
      <c r="Q12" s="206">
        <v>2.64</v>
      </c>
      <c r="R12" s="206">
        <v>7.01</v>
      </c>
      <c r="S12" s="206">
        <v>3.48</v>
      </c>
      <c r="T12" s="206">
        <v>0.56000000000000005</v>
      </c>
      <c r="U12" s="206">
        <v>11.62</v>
      </c>
      <c r="V12" s="206">
        <v>5.27</v>
      </c>
      <c r="W12" s="206">
        <v>6.02</v>
      </c>
      <c r="X12" s="206">
        <v>15.31</v>
      </c>
      <c r="Y12" s="206">
        <v>0</v>
      </c>
      <c r="Z12" s="206">
        <v>35.96</v>
      </c>
      <c r="AA12" s="206">
        <v>15.24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4.0199999999999996</v>
      </c>
      <c r="AH12" s="206">
        <v>17.68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81.900000000000006</v>
      </c>
      <c r="L13" s="206">
        <v>1.52</v>
      </c>
      <c r="M13" s="206">
        <v>0</v>
      </c>
      <c r="N13" s="206">
        <v>1.25</v>
      </c>
      <c r="O13" s="206">
        <v>2.09</v>
      </c>
      <c r="P13" s="206">
        <v>2.5299999999999998</v>
      </c>
      <c r="Q13" s="206">
        <v>2.64</v>
      </c>
      <c r="R13" s="206">
        <v>7.24</v>
      </c>
      <c r="S13" s="206">
        <v>3.38</v>
      </c>
      <c r="T13" s="206">
        <v>0.56000000000000005</v>
      </c>
      <c r="U13" s="206">
        <v>11.62</v>
      </c>
      <c r="V13" s="206">
        <v>5.27</v>
      </c>
      <c r="W13" s="206">
        <v>6.02</v>
      </c>
      <c r="X13" s="206">
        <v>15.31</v>
      </c>
      <c r="Y13" s="206">
        <v>0</v>
      </c>
      <c r="Z13" s="206">
        <v>35.96</v>
      </c>
      <c r="AA13" s="206">
        <v>15.24</v>
      </c>
      <c r="AB13" s="206">
        <v>0</v>
      </c>
      <c r="AC13" s="206">
        <v>-1.57</v>
      </c>
      <c r="AD13" s="206">
        <v>0</v>
      </c>
      <c r="AE13" s="206">
        <v>0</v>
      </c>
      <c r="AF13" s="206">
        <v>0</v>
      </c>
      <c r="AG13" s="206">
        <v>4.0199999999999996</v>
      </c>
      <c r="AH13" s="206">
        <v>17.68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81.89</v>
      </c>
      <c r="L14" s="206">
        <v>1.52</v>
      </c>
      <c r="M14" s="206">
        <v>0</v>
      </c>
      <c r="N14" s="206">
        <v>1.25</v>
      </c>
      <c r="O14" s="206">
        <v>2.09</v>
      </c>
      <c r="P14" s="206">
        <v>2.5299999999999998</v>
      </c>
      <c r="Q14" s="206">
        <v>2.64</v>
      </c>
      <c r="R14" s="206">
        <v>7.24</v>
      </c>
      <c r="S14" s="206">
        <v>3.38</v>
      </c>
      <c r="T14" s="206">
        <v>0.56000000000000005</v>
      </c>
      <c r="U14" s="206">
        <v>11.62</v>
      </c>
      <c r="V14" s="206">
        <v>5.27</v>
      </c>
      <c r="W14" s="206">
        <v>6.02</v>
      </c>
      <c r="X14" s="206">
        <v>15.31</v>
      </c>
      <c r="Y14" s="206">
        <v>0</v>
      </c>
      <c r="Z14" s="206">
        <v>35.96</v>
      </c>
      <c r="AA14" s="206">
        <v>15.24</v>
      </c>
      <c r="AB14" s="206">
        <v>0</v>
      </c>
      <c r="AC14" s="206">
        <v>-1.57</v>
      </c>
      <c r="AD14" s="206">
        <v>0</v>
      </c>
      <c r="AE14" s="206">
        <v>0</v>
      </c>
      <c r="AF14" s="206">
        <v>0</v>
      </c>
      <c r="AG14" s="206">
        <v>4.55</v>
      </c>
      <c r="AH14" s="206">
        <v>17.68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81.900000000000006</v>
      </c>
      <c r="L15" s="206">
        <v>1.52</v>
      </c>
      <c r="M15" s="206">
        <v>0</v>
      </c>
      <c r="N15" s="206">
        <v>1.25</v>
      </c>
      <c r="O15" s="206">
        <v>2.09</v>
      </c>
      <c r="P15" s="206">
        <v>2.5299999999999998</v>
      </c>
      <c r="Q15" s="206">
        <v>2.64</v>
      </c>
      <c r="R15" s="206">
        <v>7.24</v>
      </c>
      <c r="S15" s="206">
        <v>3.29</v>
      </c>
      <c r="T15" s="206">
        <v>0.56000000000000005</v>
      </c>
      <c r="U15" s="206">
        <v>11.62</v>
      </c>
      <c r="V15" s="206">
        <v>5.27</v>
      </c>
      <c r="W15" s="206">
        <v>6.02</v>
      </c>
      <c r="X15" s="206">
        <v>15.31</v>
      </c>
      <c r="Y15" s="206">
        <v>0</v>
      </c>
      <c r="Z15" s="206">
        <v>35.96</v>
      </c>
      <c r="AA15" s="206">
        <v>15.24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4.55</v>
      </c>
      <c r="AH15" s="206">
        <v>17.68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81.89</v>
      </c>
      <c r="L16" s="206">
        <v>1.52</v>
      </c>
      <c r="M16" s="206">
        <v>0</v>
      </c>
      <c r="N16" s="206">
        <v>1.25</v>
      </c>
      <c r="O16" s="206">
        <v>2.09</v>
      </c>
      <c r="P16" s="206">
        <v>2.5299999999999998</v>
      </c>
      <c r="Q16" s="206">
        <v>2.64</v>
      </c>
      <c r="R16" s="206">
        <v>7.24</v>
      </c>
      <c r="S16" s="206">
        <v>3.29</v>
      </c>
      <c r="T16" s="206">
        <v>0.56000000000000005</v>
      </c>
      <c r="U16" s="206">
        <v>11.62</v>
      </c>
      <c r="V16" s="206">
        <v>5.27</v>
      </c>
      <c r="W16" s="206">
        <v>6.02</v>
      </c>
      <c r="X16" s="206">
        <v>15.31</v>
      </c>
      <c r="Y16" s="206">
        <v>0</v>
      </c>
      <c r="Z16" s="206">
        <v>35.96</v>
      </c>
      <c r="AA16" s="206">
        <v>15.24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4.55</v>
      </c>
      <c r="AH16" s="206">
        <v>17.68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81.900000000000006</v>
      </c>
      <c r="L17" s="206">
        <v>1.52</v>
      </c>
      <c r="M17" s="206">
        <v>0</v>
      </c>
      <c r="N17" s="206">
        <v>1.25</v>
      </c>
      <c r="O17" s="206">
        <v>2.09</v>
      </c>
      <c r="P17" s="206">
        <v>2.5299999999999998</v>
      </c>
      <c r="Q17" s="206">
        <v>2.64</v>
      </c>
      <c r="R17" s="206">
        <v>7.24</v>
      </c>
      <c r="S17" s="206">
        <v>3.37</v>
      </c>
      <c r="T17" s="206">
        <v>0.56000000000000005</v>
      </c>
      <c r="U17" s="206">
        <v>11.62</v>
      </c>
      <c r="V17" s="206">
        <v>5.27</v>
      </c>
      <c r="W17" s="206">
        <v>6.02</v>
      </c>
      <c r="X17" s="206">
        <v>15.31</v>
      </c>
      <c r="Y17" s="206">
        <v>0</v>
      </c>
      <c r="Z17" s="206">
        <v>35.96</v>
      </c>
      <c r="AA17" s="206">
        <v>15.24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4.55</v>
      </c>
      <c r="AH17" s="206">
        <v>17.68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81.89</v>
      </c>
      <c r="L18" s="206">
        <v>1.52</v>
      </c>
      <c r="M18" s="206">
        <v>0</v>
      </c>
      <c r="N18" s="206">
        <v>1.25</v>
      </c>
      <c r="O18" s="206">
        <v>2.09</v>
      </c>
      <c r="P18" s="206">
        <v>2.5299999999999998</v>
      </c>
      <c r="Q18" s="206">
        <v>2.64</v>
      </c>
      <c r="R18" s="206">
        <v>7.24</v>
      </c>
      <c r="S18" s="206">
        <v>3.37</v>
      </c>
      <c r="T18" s="206">
        <v>0.56000000000000005</v>
      </c>
      <c r="U18" s="206">
        <v>11.62</v>
      </c>
      <c r="V18" s="206">
        <v>5.27</v>
      </c>
      <c r="W18" s="206">
        <v>6.02</v>
      </c>
      <c r="X18" s="206">
        <v>15.31</v>
      </c>
      <c r="Y18" s="206">
        <v>0</v>
      </c>
      <c r="Z18" s="206">
        <v>35.96</v>
      </c>
      <c r="AA18" s="206">
        <v>15.24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4.55</v>
      </c>
      <c r="AH18" s="206">
        <v>17.68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83.47</v>
      </c>
      <c r="L19" s="206">
        <v>1.52</v>
      </c>
      <c r="M19" s="206">
        <v>0</v>
      </c>
      <c r="N19" s="206">
        <v>1.25</v>
      </c>
      <c r="O19" s="206">
        <v>2.09</v>
      </c>
      <c r="P19" s="206">
        <v>2.5299999999999998</v>
      </c>
      <c r="Q19" s="206">
        <v>2.83</v>
      </c>
      <c r="R19" s="206">
        <v>7.09</v>
      </c>
      <c r="S19" s="206">
        <v>3.37</v>
      </c>
      <c r="T19" s="206">
        <v>0.56000000000000005</v>
      </c>
      <c r="U19" s="206">
        <v>11.62</v>
      </c>
      <c r="V19" s="206">
        <v>5.27</v>
      </c>
      <c r="W19" s="206">
        <v>6.02</v>
      </c>
      <c r="X19" s="206">
        <v>15.31</v>
      </c>
      <c r="Y19" s="206">
        <v>0</v>
      </c>
      <c r="Z19" s="206">
        <v>35.96</v>
      </c>
      <c r="AA19" s="206">
        <v>15.24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4.55</v>
      </c>
      <c r="AH19" s="206">
        <v>17.68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83.88</v>
      </c>
      <c r="L20" s="206">
        <v>1.52</v>
      </c>
      <c r="M20" s="206">
        <v>0</v>
      </c>
      <c r="N20" s="206">
        <v>1.25</v>
      </c>
      <c r="O20" s="206">
        <v>2.09</v>
      </c>
      <c r="P20" s="206">
        <v>2.5299999999999998</v>
      </c>
      <c r="Q20" s="206">
        <v>2.83</v>
      </c>
      <c r="R20" s="206">
        <v>7.09</v>
      </c>
      <c r="S20" s="206">
        <v>3.37</v>
      </c>
      <c r="T20" s="206">
        <v>0.56000000000000005</v>
      </c>
      <c r="U20" s="206">
        <v>11.62</v>
      </c>
      <c r="V20" s="206">
        <v>5.27</v>
      </c>
      <c r="W20" s="206">
        <v>6.02</v>
      </c>
      <c r="X20" s="206">
        <v>15.31</v>
      </c>
      <c r="Y20" s="206">
        <v>0</v>
      </c>
      <c r="Z20" s="206">
        <v>35.96</v>
      </c>
      <c r="AA20" s="206">
        <v>15.24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4.55</v>
      </c>
      <c r="AH20" s="206">
        <v>17.68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85.88</v>
      </c>
      <c r="L21" s="206">
        <v>1.52</v>
      </c>
      <c r="M21" s="206">
        <v>0</v>
      </c>
      <c r="N21" s="206">
        <v>1.25</v>
      </c>
      <c r="O21" s="206">
        <v>2.09</v>
      </c>
      <c r="P21" s="206">
        <v>2.5299999999999998</v>
      </c>
      <c r="Q21" s="206">
        <v>2.87</v>
      </c>
      <c r="R21" s="206">
        <v>7.09</v>
      </c>
      <c r="S21" s="206">
        <v>3.65</v>
      </c>
      <c r="T21" s="206">
        <v>0.56000000000000005</v>
      </c>
      <c r="U21" s="206">
        <v>11.62</v>
      </c>
      <c r="V21" s="206">
        <v>5.27</v>
      </c>
      <c r="W21" s="206">
        <v>6.02</v>
      </c>
      <c r="X21" s="206">
        <v>15.31</v>
      </c>
      <c r="Y21" s="206">
        <v>0</v>
      </c>
      <c r="Z21" s="206">
        <v>20.63</v>
      </c>
      <c r="AA21" s="206">
        <v>0.64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4.55</v>
      </c>
      <c r="AH21" s="206">
        <v>17.68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85.88</v>
      </c>
      <c r="L22" s="206">
        <v>1.52</v>
      </c>
      <c r="M22" s="206">
        <v>0</v>
      </c>
      <c r="N22" s="206">
        <v>1.25</v>
      </c>
      <c r="O22" s="206">
        <v>2.09</v>
      </c>
      <c r="P22" s="206">
        <v>2.5299999999999998</v>
      </c>
      <c r="Q22" s="206">
        <v>2.87</v>
      </c>
      <c r="R22" s="206">
        <v>7.09</v>
      </c>
      <c r="S22" s="206">
        <v>3.65</v>
      </c>
      <c r="T22" s="206">
        <v>0.56000000000000005</v>
      </c>
      <c r="U22" s="206">
        <v>11.62</v>
      </c>
      <c r="V22" s="206">
        <v>5.27</v>
      </c>
      <c r="W22" s="206">
        <v>6.02</v>
      </c>
      <c r="X22" s="206">
        <v>15.31</v>
      </c>
      <c r="Y22" s="206">
        <v>0</v>
      </c>
      <c r="Z22" s="206">
        <v>16.8</v>
      </c>
      <c r="AA22" s="206">
        <v>0.64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4.55</v>
      </c>
      <c r="AH22" s="206">
        <v>17.68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85.88</v>
      </c>
      <c r="L23" s="206">
        <v>1.52</v>
      </c>
      <c r="M23" s="206">
        <v>0</v>
      </c>
      <c r="N23" s="206">
        <v>1.25</v>
      </c>
      <c r="O23" s="206">
        <v>2.09</v>
      </c>
      <c r="P23" s="206">
        <v>2.5299999999999998</v>
      </c>
      <c r="Q23" s="206">
        <v>2.87</v>
      </c>
      <c r="R23" s="206">
        <v>4.42</v>
      </c>
      <c r="S23" s="206">
        <v>3.77</v>
      </c>
      <c r="T23" s="206">
        <v>0.56000000000000005</v>
      </c>
      <c r="U23" s="206">
        <v>11.62</v>
      </c>
      <c r="V23" s="206">
        <v>5.27</v>
      </c>
      <c r="W23" s="206">
        <v>6.14</v>
      </c>
      <c r="X23" s="206">
        <v>9.26</v>
      </c>
      <c r="Y23" s="206">
        <v>0</v>
      </c>
      <c r="Z23" s="206">
        <v>4.76</v>
      </c>
      <c r="AA23" s="206">
        <v>0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4.55</v>
      </c>
      <c r="AH23" s="206">
        <v>17.68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85.88</v>
      </c>
      <c r="L24" s="206">
        <v>1.52</v>
      </c>
      <c r="M24" s="206">
        <v>0</v>
      </c>
      <c r="N24" s="206">
        <v>1.25</v>
      </c>
      <c r="O24" s="206">
        <v>2.09</v>
      </c>
      <c r="P24" s="206">
        <v>2.5299999999999998</v>
      </c>
      <c r="Q24" s="206">
        <v>2.87</v>
      </c>
      <c r="R24" s="206">
        <v>1.1599999999999999</v>
      </c>
      <c r="S24" s="206">
        <v>3.77</v>
      </c>
      <c r="T24" s="206">
        <v>0.56000000000000005</v>
      </c>
      <c r="U24" s="206">
        <v>11.62</v>
      </c>
      <c r="V24" s="206">
        <v>5.27</v>
      </c>
      <c r="W24" s="206">
        <v>0</v>
      </c>
      <c r="X24" s="206">
        <v>2.83</v>
      </c>
      <c r="Y24" s="206">
        <v>0</v>
      </c>
      <c r="Z24" s="206">
        <v>2.81</v>
      </c>
      <c r="AA24" s="206">
        <v>0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4.55</v>
      </c>
      <c r="AH24" s="206">
        <v>17.68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52.29</v>
      </c>
      <c r="L25" s="206">
        <v>1.52</v>
      </c>
      <c r="M25" s="206">
        <v>0</v>
      </c>
      <c r="N25" s="206">
        <v>1.25</v>
      </c>
      <c r="O25" s="206">
        <v>2.09</v>
      </c>
      <c r="P25" s="206">
        <v>2.5299999999999998</v>
      </c>
      <c r="Q25" s="206">
        <v>3.56</v>
      </c>
      <c r="R25" s="206">
        <v>0.59</v>
      </c>
      <c r="S25" s="206">
        <v>3.77</v>
      </c>
      <c r="T25" s="206">
        <v>0.56000000000000005</v>
      </c>
      <c r="U25" s="206">
        <v>11.62</v>
      </c>
      <c r="V25" s="206">
        <v>0.3</v>
      </c>
      <c r="W25" s="206">
        <v>0.45</v>
      </c>
      <c r="X25" s="206">
        <v>1.39</v>
      </c>
      <c r="Y25" s="206">
        <v>0</v>
      </c>
      <c r="Z25" s="206">
        <v>2.81</v>
      </c>
      <c r="AA25" s="206">
        <v>0.64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4.55</v>
      </c>
      <c r="AH25" s="206">
        <v>17.68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68.3</v>
      </c>
      <c r="L26" s="206">
        <v>1.52</v>
      </c>
      <c r="M26" s="206">
        <v>0</v>
      </c>
      <c r="N26" s="206">
        <v>1.25</v>
      </c>
      <c r="O26" s="206">
        <v>2.09</v>
      </c>
      <c r="P26" s="206">
        <v>2.5299999999999998</v>
      </c>
      <c r="Q26" s="206">
        <v>3.56</v>
      </c>
      <c r="R26" s="206">
        <v>0.45</v>
      </c>
      <c r="S26" s="206">
        <v>3.77</v>
      </c>
      <c r="T26" s="206">
        <v>0.56000000000000005</v>
      </c>
      <c r="U26" s="206">
        <v>11.62</v>
      </c>
      <c r="V26" s="206">
        <v>0.22</v>
      </c>
      <c r="W26" s="206">
        <v>0.45</v>
      </c>
      <c r="X26" s="206">
        <v>1.05</v>
      </c>
      <c r="Y26" s="206">
        <v>0</v>
      </c>
      <c r="Z26" s="206">
        <v>2.81</v>
      </c>
      <c r="AA26" s="206">
        <v>0.64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4.55</v>
      </c>
      <c r="AH26" s="206">
        <v>17.68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10.17</v>
      </c>
      <c r="D27" s="206">
        <v>1.35</v>
      </c>
      <c r="E27" s="206">
        <v>0</v>
      </c>
      <c r="F27" s="206">
        <v>18.95</v>
      </c>
      <c r="G27" s="206">
        <v>0</v>
      </c>
      <c r="H27" s="206">
        <v>0</v>
      </c>
      <c r="I27" s="206">
        <v>24.67</v>
      </c>
      <c r="J27" s="206">
        <v>0.42</v>
      </c>
      <c r="K27" s="206">
        <v>6.93</v>
      </c>
      <c r="L27" s="206">
        <v>0</v>
      </c>
      <c r="M27" s="206">
        <v>0</v>
      </c>
      <c r="N27" s="206">
        <v>1.25</v>
      </c>
      <c r="O27" s="206">
        <v>2.09</v>
      </c>
      <c r="P27" s="206">
        <v>2.5299999999999998</v>
      </c>
      <c r="Q27" s="206">
        <v>0.87</v>
      </c>
      <c r="R27" s="206">
        <v>0</v>
      </c>
      <c r="S27" s="206">
        <v>0.28000000000000003</v>
      </c>
      <c r="T27" s="206">
        <v>0.56000000000000005</v>
      </c>
      <c r="U27" s="206">
        <v>11.62</v>
      </c>
      <c r="V27" s="206">
        <v>0.22</v>
      </c>
      <c r="W27" s="206">
        <v>0.45</v>
      </c>
      <c r="X27" s="206">
        <v>1.05</v>
      </c>
      <c r="Y27" s="206">
        <v>0</v>
      </c>
      <c r="Z27" s="206">
        <v>2.81</v>
      </c>
      <c r="AA27" s="206">
        <v>0.64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4.55</v>
      </c>
      <c r="AH27" s="206">
        <v>17.68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10.17</v>
      </c>
      <c r="D28" s="206">
        <v>1.35</v>
      </c>
      <c r="E28" s="206">
        <v>0</v>
      </c>
      <c r="F28" s="206">
        <v>18.95</v>
      </c>
      <c r="G28" s="206">
        <v>0</v>
      </c>
      <c r="H28" s="206">
        <v>0</v>
      </c>
      <c r="I28" s="206">
        <v>24.67</v>
      </c>
      <c r="J28" s="206">
        <v>0.42</v>
      </c>
      <c r="K28" s="206">
        <v>6.93</v>
      </c>
      <c r="L28" s="206">
        <v>0</v>
      </c>
      <c r="M28" s="206">
        <v>0</v>
      </c>
      <c r="N28" s="206">
        <v>1.25</v>
      </c>
      <c r="O28" s="206">
        <v>2.09</v>
      </c>
      <c r="P28" s="206">
        <v>2.5299999999999998</v>
      </c>
      <c r="Q28" s="206">
        <v>0.23</v>
      </c>
      <c r="R28" s="206">
        <v>0</v>
      </c>
      <c r="S28" s="206">
        <v>0.28000000000000003</v>
      </c>
      <c r="T28" s="206">
        <v>0.56000000000000005</v>
      </c>
      <c r="U28" s="206">
        <v>11.62</v>
      </c>
      <c r="V28" s="206">
        <v>0.22</v>
      </c>
      <c r="W28" s="206">
        <v>0.45</v>
      </c>
      <c r="X28" s="206">
        <v>1.05</v>
      </c>
      <c r="Y28" s="206">
        <v>0</v>
      </c>
      <c r="Z28" s="206">
        <v>2.81</v>
      </c>
      <c r="AA28" s="206">
        <v>0.64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4.55</v>
      </c>
      <c r="AH28" s="206">
        <v>17.68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10.17</v>
      </c>
      <c r="D29" s="206">
        <v>1.35</v>
      </c>
      <c r="E29" s="206">
        <v>0</v>
      </c>
      <c r="F29" s="206">
        <v>18.95</v>
      </c>
      <c r="G29" s="206">
        <v>0</v>
      </c>
      <c r="H29" s="206">
        <v>0</v>
      </c>
      <c r="I29" s="206">
        <v>24.67</v>
      </c>
      <c r="J29" s="206">
        <v>0.42</v>
      </c>
      <c r="K29" s="206">
        <v>6.93</v>
      </c>
      <c r="L29" s="206">
        <v>0</v>
      </c>
      <c r="M29" s="206">
        <v>0</v>
      </c>
      <c r="N29" s="206">
        <v>1.25</v>
      </c>
      <c r="O29" s="206">
        <v>2.09</v>
      </c>
      <c r="P29" s="206">
        <v>2.5299999999999998</v>
      </c>
      <c r="Q29" s="206">
        <v>0.23</v>
      </c>
      <c r="R29" s="206">
        <v>0</v>
      </c>
      <c r="S29" s="206">
        <v>0.28000000000000003</v>
      </c>
      <c r="T29" s="206">
        <v>0.56000000000000005</v>
      </c>
      <c r="U29" s="206">
        <v>11.62</v>
      </c>
      <c r="V29" s="206">
        <v>0.22</v>
      </c>
      <c r="W29" s="206">
        <v>0.45</v>
      </c>
      <c r="X29" s="206">
        <v>1.05</v>
      </c>
      <c r="Y29" s="206">
        <v>0</v>
      </c>
      <c r="Z29" s="206">
        <v>2.81</v>
      </c>
      <c r="AA29" s="206">
        <v>0.64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4.55</v>
      </c>
      <c r="AH29" s="206">
        <v>17.68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10.17</v>
      </c>
      <c r="D30" s="206">
        <v>1.35</v>
      </c>
      <c r="E30" s="206">
        <v>0</v>
      </c>
      <c r="F30" s="206">
        <v>18.95</v>
      </c>
      <c r="G30" s="206">
        <v>0</v>
      </c>
      <c r="H30" s="206">
        <v>0</v>
      </c>
      <c r="I30" s="206">
        <v>24.67</v>
      </c>
      <c r="J30" s="206">
        <v>0.42</v>
      </c>
      <c r="K30" s="206">
        <v>6.93</v>
      </c>
      <c r="L30" s="206">
        <v>0</v>
      </c>
      <c r="M30" s="206">
        <v>0</v>
      </c>
      <c r="N30" s="206">
        <v>1.25</v>
      </c>
      <c r="O30" s="206">
        <v>2.09</v>
      </c>
      <c r="P30" s="206">
        <v>2.5299999999999998</v>
      </c>
      <c r="Q30" s="206">
        <v>0.23</v>
      </c>
      <c r="R30" s="206">
        <v>0</v>
      </c>
      <c r="S30" s="206">
        <v>0.28000000000000003</v>
      </c>
      <c r="T30" s="206">
        <v>0.56000000000000005</v>
      </c>
      <c r="U30" s="206">
        <v>11.62</v>
      </c>
      <c r="V30" s="206">
        <v>0.22</v>
      </c>
      <c r="W30" s="206">
        <v>0.45</v>
      </c>
      <c r="X30" s="206">
        <v>1.05</v>
      </c>
      <c r="Y30" s="206">
        <v>0</v>
      </c>
      <c r="Z30" s="206">
        <v>2.81</v>
      </c>
      <c r="AA30" s="206">
        <v>0.64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4.55</v>
      </c>
      <c r="AH30" s="206">
        <v>17.68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10.17</v>
      </c>
      <c r="D31" s="206">
        <v>1.35</v>
      </c>
      <c r="E31" s="206">
        <v>0</v>
      </c>
      <c r="F31" s="206">
        <v>10.56</v>
      </c>
      <c r="G31" s="206">
        <v>8.3800000000000008</v>
      </c>
      <c r="H31" s="206">
        <v>0</v>
      </c>
      <c r="I31" s="206">
        <v>24.11</v>
      </c>
      <c r="J31" s="206">
        <v>0.42</v>
      </c>
      <c r="K31" s="206">
        <v>6.93</v>
      </c>
      <c r="L31" s="206">
        <v>0</v>
      </c>
      <c r="M31" s="206">
        <v>0</v>
      </c>
      <c r="N31" s="206">
        <v>1.25</v>
      </c>
      <c r="O31" s="206">
        <v>2.09</v>
      </c>
      <c r="P31" s="206">
        <v>2.5299999999999998</v>
      </c>
      <c r="Q31" s="206">
        <v>0.23</v>
      </c>
      <c r="R31" s="206">
        <v>0</v>
      </c>
      <c r="S31" s="206">
        <v>0.28000000000000003</v>
      </c>
      <c r="T31" s="206">
        <v>0.56000000000000005</v>
      </c>
      <c r="U31" s="206">
        <v>11.62</v>
      </c>
      <c r="V31" s="206">
        <v>0.22</v>
      </c>
      <c r="W31" s="206">
        <v>0.45</v>
      </c>
      <c r="X31" s="206">
        <v>1.05</v>
      </c>
      <c r="Y31" s="206">
        <v>0</v>
      </c>
      <c r="Z31" s="206">
        <v>2.81</v>
      </c>
      <c r="AA31" s="206">
        <v>0.64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4.55</v>
      </c>
      <c r="AH31" s="206">
        <v>17.68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10.17</v>
      </c>
      <c r="D32" s="206">
        <v>1.35</v>
      </c>
      <c r="E32" s="206">
        <v>0</v>
      </c>
      <c r="F32" s="206">
        <v>10.56</v>
      </c>
      <c r="G32" s="206">
        <v>8.3800000000000008</v>
      </c>
      <c r="H32" s="206">
        <v>0</v>
      </c>
      <c r="I32" s="206">
        <v>24.11</v>
      </c>
      <c r="J32" s="206">
        <v>0.42</v>
      </c>
      <c r="K32" s="206">
        <v>6.93</v>
      </c>
      <c r="L32" s="206">
        <v>0</v>
      </c>
      <c r="M32" s="206">
        <v>0</v>
      </c>
      <c r="N32" s="206">
        <v>1.25</v>
      </c>
      <c r="O32" s="206">
        <v>2.09</v>
      </c>
      <c r="P32" s="206">
        <v>2.5299999999999998</v>
      </c>
      <c r="Q32" s="206">
        <v>0.23</v>
      </c>
      <c r="R32" s="206">
        <v>0</v>
      </c>
      <c r="S32" s="206">
        <v>0.28000000000000003</v>
      </c>
      <c r="T32" s="206">
        <v>0.56000000000000005</v>
      </c>
      <c r="U32" s="206">
        <v>11.62</v>
      </c>
      <c r="V32" s="206">
        <v>0.22</v>
      </c>
      <c r="W32" s="206">
        <v>0.45</v>
      </c>
      <c r="X32" s="206">
        <v>1.05</v>
      </c>
      <c r="Y32" s="206">
        <v>0</v>
      </c>
      <c r="Z32" s="206">
        <v>2.81</v>
      </c>
      <c r="AA32" s="206">
        <v>0.64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4.55</v>
      </c>
      <c r="AH32" s="206">
        <v>17.68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10.17</v>
      </c>
      <c r="D33" s="206">
        <v>1.35</v>
      </c>
      <c r="E33" s="206">
        <v>0</v>
      </c>
      <c r="F33" s="206">
        <v>10.56</v>
      </c>
      <c r="G33" s="206">
        <v>8.3800000000000008</v>
      </c>
      <c r="H33" s="206">
        <v>0</v>
      </c>
      <c r="I33" s="206">
        <v>24.11</v>
      </c>
      <c r="J33" s="206">
        <v>0.42</v>
      </c>
      <c r="K33" s="206">
        <v>6.93</v>
      </c>
      <c r="L33" s="206">
        <v>0</v>
      </c>
      <c r="M33" s="206">
        <v>0</v>
      </c>
      <c r="N33" s="206">
        <v>1.25</v>
      </c>
      <c r="O33" s="206">
        <v>2.09</v>
      </c>
      <c r="P33" s="206">
        <v>2.5299999999999998</v>
      </c>
      <c r="Q33" s="206">
        <v>0.23</v>
      </c>
      <c r="R33" s="206">
        <v>0</v>
      </c>
      <c r="S33" s="206">
        <v>0.28000000000000003</v>
      </c>
      <c r="T33" s="206">
        <v>0.56000000000000005</v>
      </c>
      <c r="U33" s="206">
        <v>11.62</v>
      </c>
      <c r="V33" s="206">
        <v>0.22</v>
      </c>
      <c r="W33" s="206">
        <v>0.76</v>
      </c>
      <c r="X33" s="206">
        <v>1.05</v>
      </c>
      <c r="Y33" s="206">
        <v>0</v>
      </c>
      <c r="Z33" s="206">
        <v>2.81</v>
      </c>
      <c r="AA33" s="206">
        <v>0.64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4.55</v>
      </c>
      <c r="AH33" s="206">
        <v>17.68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10.17</v>
      </c>
      <c r="D34" s="206">
        <v>1.35</v>
      </c>
      <c r="E34" s="206">
        <v>0</v>
      </c>
      <c r="F34" s="206">
        <v>16.71</v>
      </c>
      <c r="G34" s="206">
        <v>2.2400000000000002</v>
      </c>
      <c r="H34" s="206">
        <v>0</v>
      </c>
      <c r="I34" s="206">
        <v>24.11</v>
      </c>
      <c r="J34" s="206">
        <v>0.42</v>
      </c>
      <c r="K34" s="206">
        <v>6.93</v>
      </c>
      <c r="L34" s="206">
        <v>0</v>
      </c>
      <c r="M34" s="206">
        <v>0</v>
      </c>
      <c r="N34" s="206">
        <v>1.25</v>
      </c>
      <c r="O34" s="206">
        <v>2.09</v>
      </c>
      <c r="P34" s="206">
        <v>2.5299999999999998</v>
      </c>
      <c r="Q34" s="206">
        <v>0.23</v>
      </c>
      <c r="R34" s="206">
        <v>0</v>
      </c>
      <c r="S34" s="206">
        <v>0.28000000000000003</v>
      </c>
      <c r="T34" s="206">
        <v>0.56000000000000005</v>
      </c>
      <c r="U34" s="206">
        <v>11.62</v>
      </c>
      <c r="V34" s="206">
        <v>0.22</v>
      </c>
      <c r="W34" s="206">
        <v>0.76</v>
      </c>
      <c r="X34" s="206">
        <v>1.05</v>
      </c>
      <c r="Y34" s="206">
        <v>0</v>
      </c>
      <c r="Z34" s="206">
        <v>2.81</v>
      </c>
      <c r="AA34" s="206">
        <v>0.64</v>
      </c>
      <c r="AB34" s="206">
        <v>0</v>
      </c>
      <c r="AC34" s="206">
        <v>-2.1</v>
      </c>
      <c r="AD34" s="206">
        <v>0</v>
      </c>
      <c r="AE34" s="206">
        <v>0</v>
      </c>
      <c r="AF34" s="206">
        <v>0</v>
      </c>
      <c r="AG34" s="206">
        <v>4.55</v>
      </c>
      <c r="AH34" s="206">
        <v>17.68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10.17</v>
      </c>
      <c r="D35" s="206">
        <v>1.35</v>
      </c>
      <c r="E35" s="206">
        <v>0</v>
      </c>
      <c r="F35" s="206">
        <v>17.55</v>
      </c>
      <c r="G35" s="206">
        <v>1.4</v>
      </c>
      <c r="H35" s="206">
        <v>0</v>
      </c>
      <c r="I35" s="206">
        <v>24.11</v>
      </c>
      <c r="J35" s="206">
        <v>0.56000000000000005</v>
      </c>
      <c r="K35" s="206">
        <v>6.93</v>
      </c>
      <c r="L35" s="206">
        <v>0</v>
      </c>
      <c r="M35" s="206">
        <v>0</v>
      </c>
      <c r="N35" s="206">
        <v>1.25</v>
      </c>
      <c r="O35" s="206">
        <v>2.09</v>
      </c>
      <c r="P35" s="206">
        <v>2.5299999999999998</v>
      </c>
      <c r="Q35" s="206">
        <v>0.23</v>
      </c>
      <c r="R35" s="206">
        <v>0</v>
      </c>
      <c r="S35" s="206">
        <v>0.28000000000000003</v>
      </c>
      <c r="T35" s="206">
        <v>0.56000000000000005</v>
      </c>
      <c r="U35" s="206">
        <v>11.62</v>
      </c>
      <c r="V35" s="206">
        <v>0.22</v>
      </c>
      <c r="W35" s="206">
        <v>0.76</v>
      </c>
      <c r="X35" s="206">
        <v>1.05</v>
      </c>
      <c r="Y35" s="206">
        <v>0</v>
      </c>
      <c r="Z35" s="206">
        <v>2.81</v>
      </c>
      <c r="AA35" s="206">
        <v>0.64</v>
      </c>
      <c r="AB35" s="206">
        <v>0</v>
      </c>
      <c r="AC35" s="206">
        <v>-2.1</v>
      </c>
      <c r="AD35" s="206">
        <v>0</v>
      </c>
      <c r="AE35" s="206">
        <v>0</v>
      </c>
      <c r="AF35" s="206">
        <v>0</v>
      </c>
      <c r="AG35" s="206">
        <v>4.55</v>
      </c>
      <c r="AH35" s="206">
        <v>17.68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10.17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24.11</v>
      </c>
      <c r="J36" s="206">
        <v>0.56000000000000005</v>
      </c>
      <c r="K36" s="206">
        <v>6.93</v>
      </c>
      <c r="L36" s="206">
        <v>0</v>
      </c>
      <c r="M36" s="206">
        <v>0</v>
      </c>
      <c r="N36" s="206">
        <v>1.25</v>
      </c>
      <c r="O36" s="206">
        <v>2.09</v>
      </c>
      <c r="P36" s="206">
        <v>2.5299999999999998</v>
      </c>
      <c r="Q36" s="206">
        <v>0.23</v>
      </c>
      <c r="R36" s="206">
        <v>0</v>
      </c>
      <c r="S36" s="206">
        <v>0.28000000000000003</v>
      </c>
      <c r="T36" s="206">
        <v>0.56000000000000005</v>
      </c>
      <c r="U36" s="206">
        <v>11.62</v>
      </c>
      <c r="V36" s="206">
        <v>0.22</v>
      </c>
      <c r="W36" s="206">
        <v>0.76</v>
      </c>
      <c r="X36" s="206">
        <v>1.05</v>
      </c>
      <c r="Y36" s="206">
        <v>0</v>
      </c>
      <c r="Z36" s="206">
        <v>2.81</v>
      </c>
      <c r="AA36" s="206">
        <v>0.64</v>
      </c>
      <c r="AB36" s="206">
        <v>0</v>
      </c>
      <c r="AC36" s="206">
        <v>-2.1</v>
      </c>
      <c r="AD36" s="206">
        <v>0</v>
      </c>
      <c r="AE36" s="206">
        <v>0</v>
      </c>
      <c r="AF36" s="206">
        <v>0</v>
      </c>
      <c r="AG36" s="206">
        <v>4.55</v>
      </c>
      <c r="AH36" s="206">
        <v>17.68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10.14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24.11</v>
      </c>
      <c r="J37" s="206">
        <v>0.56000000000000005</v>
      </c>
      <c r="K37" s="206">
        <v>6.93</v>
      </c>
      <c r="L37" s="206">
        <v>1.23</v>
      </c>
      <c r="M37" s="206">
        <v>0</v>
      </c>
      <c r="N37" s="206">
        <v>1.25</v>
      </c>
      <c r="O37" s="206">
        <v>2.09</v>
      </c>
      <c r="P37" s="206">
        <v>2.5299999999999998</v>
      </c>
      <c r="Q37" s="206">
        <v>0.23</v>
      </c>
      <c r="R37" s="206">
        <v>0</v>
      </c>
      <c r="S37" s="206">
        <v>0.28000000000000003</v>
      </c>
      <c r="T37" s="206">
        <v>0.56000000000000005</v>
      </c>
      <c r="U37" s="206">
        <v>11.62</v>
      </c>
      <c r="V37" s="206">
        <v>0.22</v>
      </c>
      <c r="W37" s="206">
        <v>0.76</v>
      </c>
      <c r="X37" s="206">
        <v>1.05</v>
      </c>
      <c r="Y37" s="206">
        <v>0</v>
      </c>
      <c r="Z37" s="206">
        <v>2.81</v>
      </c>
      <c r="AA37" s="206">
        <v>0.64</v>
      </c>
      <c r="AB37" s="206">
        <v>0</v>
      </c>
      <c r="AC37" s="206">
        <v>-0.56000000000000005</v>
      </c>
      <c r="AD37" s="206">
        <v>0</v>
      </c>
      <c r="AE37" s="206">
        <v>0</v>
      </c>
      <c r="AF37" s="206">
        <v>0</v>
      </c>
      <c r="AG37" s="206">
        <v>4.55</v>
      </c>
      <c r="AH37" s="206">
        <v>17.68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10.14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24.11</v>
      </c>
      <c r="J38" s="206">
        <v>0.56000000000000005</v>
      </c>
      <c r="K38" s="206">
        <v>6.93</v>
      </c>
      <c r="L38" s="206">
        <v>1.23</v>
      </c>
      <c r="M38" s="206">
        <v>0</v>
      </c>
      <c r="N38" s="206">
        <v>1.25</v>
      </c>
      <c r="O38" s="206">
        <v>2.09</v>
      </c>
      <c r="P38" s="206">
        <v>2.5299999999999998</v>
      </c>
      <c r="Q38" s="206">
        <v>0.23</v>
      </c>
      <c r="R38" s="206">
        <v>0</v>
      </c>
      <c r="S38" s="206">
        <v>0.28000000000000003</v>
      </c>
      <c r="T38" s="206">
        <v>0.56000000000000005</v>
      </c>
      <c r="U38" s="206">
        <v>11.62</v>
      </c>
      <c r="V38" s="206">
        <v>0.22</v>
      </c>
      <c r="W38" s="206">
        <v>0.76</v>
      </c>
      <c r="X38" s="206">
        <v>1.05</v>
      </c>
      <c r="Y38" s="206">
        <v>0</v>
      </c>
      <c r="Z38" s="206">
        <v>2.81</v>
      </c>
      <c r="AA38" s="206">
        <v>0.64</v>
      </c>
      <c r="AB38" s="206">
        <v>0</v>
      </c>
      <c r="AC38" s="206">
        <v>-7.0000000000000007E-2</v>
      </c>
      <c r="AD38" s="206">
        <v>0</v>
      </c>
      <c r="AE38" s="206">
        <v>0</v>
      </c>
      <c r="AF38" s="206">
        <v>0</v>
      </c>
      <c r="AG38" s="206">
        <v>4.55</v>
      </c>
      <c r="AH38" s="206">
        <v>17.68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10.14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24.11</v>
      </c>
      <c r="J39" s="206">
        <v>0.56000000000000005</v>
      </c>
      <c r="K39" s="206">
        <v>6.93</v>
      </c>
      <c r="L39" s="206">
        <v>1.23</v>
      </c>
      <c r="M39" s="206">
        <v>0</v>
      </c>
      <c r="N39" s="206">
        <v>1.25</v>
      </c>
      <c r="O39" s="206">
        <v>2.09</v>
      </c>
      <c r="P39" s="206">
        <v>2.5299999999999998</v>
      </c>
      <c r="Q39" s="206">
        <v>0.23</v>
      </c>
      <c r="R39" s="206">
        <v>0</v>
      </c>
      <c r="S39" s="206">
        <v>0.28000000000000003</v>
      </c>
      <c r="T39" s="206">
        <v>0.56000000000000005</v>
      </c>
      <c r="U39" s="206">
        <v>11.62</v>
      </c>
      <c r="V39" s="206">
        <v>0.22</v>
      </c>
      <c r="W39" s="206">
        <v>0.76</v>
      </c>
      <c r="X39" s="206">
        <v>1.05</v>
      </c>
      <c r="Y39" s="206">
        <v>0</v>
      </c>
      <c r="Z39" s="206">
        <v>2.81</v>
      </c>
      <c r="AA39" s="206">
        <v>0.64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4.55</v>
      </c>
      <c r="AH39" s="206">
        <v>17.68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10.14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24.11</v>
      </c>
      <c r="J40" s="206">
        <v>0.56000000000000005</v>
      </c>
      <c r="K40" s="206">
        <v>6.93</v>
      </c>
      <c r="L40" s="206">
        <v>1.23</v>
      </c>
      <c r="M40" s="206">
        <v>0</v>
      </c>
      <c r="N40" s="206">
        <v>1.25</v>
      </c>
      <c r="O40" s="206">
        <v>2.09</v>
      </c>
      <c r="P40" s="206">
        <v>2.5299999999999998</v>
      </c>
      <c r="Q40" s="206">
        <v>0.23</v>
      </c>
      <c r="R40" s="206">
        <v>0</v>
      </c>
      <c r="S40" s="206">
        <v>0.28000000000000003</v>
      </c>
      <c r="T40" s="206">
        <v>0.56000000000000005</v>
      </c>
      <c r="U40" s="206">
        <v>11.62</v>
      </c>
      <c r="V40" s="206">
        <v>0.22</v>
      </c>
      <c r="W40" s="206">
        <v>0.76</v>
      </c>
      <c r="X40" s="206">
        <v>1.05</v>
      </c>
      <c r="Y40" s="206">
        <v>0</v>
      </c>
      <c r="Z40" s="206">
        <v>2.81</v>
      </c>
      <c r="AA40" s="206">
        <v>0.64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4.55</v>
      </c>
      <c r="AH40" s="206">
        <v>17.68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10.14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24.11</v>
      </c>
      <c r="J41" s="206">
        <v>0.56000000000000005</v>
      </c>
      <c r="K41" s="206">
        <v>6.93</v>
      </c>
      <c r="L41" s="206">
        <v>1.23</v>
      </c>
      <c r="M41" s="206">
        <v>0</v>
      </c>
      <c r="N41" s="206">
        <v>1.25</v>
      </c>
      <c r="O41" s="206">
        <v>2.09</v>
      </c>
      <c r="P41" s="206">
        <v>2.5299999999999998</v>
      </c>
      <c r="Q41" s="206">
        <v>0.23</v>
      </c>
      <c r="R41" s="206">
        <v>0</v>
      </c>
      <c r="S41" s="206">
        <v>0.28000000000000003</v>
      </c>
      <c r="T41" s="206">
        <v>0.56000000000000005</v>
      </c>
      <c r="U41" s="206">
        <v>11.62</v>
      </c>
      <c r="V41" s="206">
        <v>0.22</v>
      </c>
      <c r="W41" s="206">
        <v>0.76</v>
      </c>
      <c r="X41" s="206">
        <v>1.05</v>
      </c>
      <c r="Y41" s="206">
        <v>0</v>
      </c>
      <c r="Z41" s="206">
        <v>2.81</v>
      </c>
      <c r="AA41" s="206">
        <v>0.64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4.55</v>
      </c>
      <c r="AH41" s="206">
        <v>17.68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11.46</v>
      </c>
      <c r="D42" s="206">
        <v>0</v>
      </c>
      <c r="E42" s="206">
        <v>0</v>
      </c>
      <c r="F42" s="206">
        <v>18.95</v>
      </c>
      <c r="G42" s="206">
        <v>0</v>
      </c>
      <c r="H42" s="206">
        <v>0</v>
      </c>
      <c r="I42" s="206">
        <v>24.11</v>
      </c>
      <c r="J42" s="206">
        <v>0.56000000000000005</v>
      </c>
      <c r="K42" s="206">
        <v>6.93</v>
      </c>
      <c r="L42" s="206">
        <v>1.23</v>
      </c>
      <c r="M42" s="206">
        <v>0</v>
      </c>
      <c r="N42" s="206">
        <v>1.25</v>
      </c>
      <c r="O42" s="206">
        <v>2.09</v>
      </c>
      <c r="P42" s="206">
        <v>2.5299999999999998</v>
      </c>
      <c r="Q42" s="206">
        <v>0.23</v>
      </c>
      <c r="R42" s="206">
        <v>0</v>
      </c>
      <c r="S42" s="206">
        <v>0.28000000000000003</v>
      </c>
      <c r="T42" s="206">
        <v>0.56000000000000005</v>
      </c>
      <c r="U42" s="206">
        <v>11.62</v>
      </c>
      <c r="V42" s="206">
        <v>0.22</v>
      </c>
      <c r="W42" s="206">
        <v>0.76</v>
      </c>
      <c r="X42" s="206">
        <v>1.05</v>
      </c>
      <c r="Y42" s="206">
        <v>0</v>
      </c>
      <c r="Z42" s="206">
        <v>2.81</v>
      </c>
      <c r="AA42" s="206">
        <v>0.64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4.55</v>
      </c>
      <c r="AH42" s="206">
        <v>17.68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11.41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24.11</v>
      </c>
      <c r="J43" s="206">
        <v>0.56000000000000005</v>
      </c>
      <c r="K43" s="206">
        <v>6.93</v>
      </c>
      <c r="L43" s="206">
        <v>1.23</v>
      </c>
      <c r="M43" s="206">
        <v>0</v>
      </c>
      <c r="N43" s="206">
        <v>1.25</v>
      </c>
      <c r="O43" s="206">
        <v>2.09</v>
      </c>
      <c r="P43" s="206">
        <v>2.5299999999999998</v>
      </c>
      <c r="Q43" s="206">
        <v>0.23</v>
      </c>
      <c r="R43" s="206">
        <v>0</v>
      </c>
      <c r="S43" s="206">
        <v>0.28000000000000003</v>
      </c>
      <c r="T43" s="206">
        <v>0.56000000000000005</v>
      </c>
      <c r="U43" s="206">
        <v>11.62</v>
      </c>
      <c r="V43" s="206">
        <v>0.22</v>
      </c>
      <c r="W43" s="206">
        <v>0.76</v>
      </c>
      <c r="X43" s="206">
        <v>1.05</v>
      </c>
      <c r="Y43" s="206">
        <v>0</v>
      </c>
      <c r="Z43" s="206">
        <v>2.81</v>
      </c>
      <c r="AA43" s="206">
        <v>0.64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4.55</v>
      </c>
      <c r="AH43" s="206">
        <v>17.68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24.11</v>
      </c>
      <c r="J44" s="206">
        <v>0.56000000000000005</v>
      </c>
      <c r="K44" s="206">
        <v>6.93</v>
      </c>
      <c r="L44" s="206">
        <v>1.23</v>
      </c>
      <c r="M44" s="206">
        <v>0</v>
      </c>
      <c r="N44" s="206">
        <v>1.25</v>
      </c>
      <c r="O44" s="206">
        <v>2.09</v>
      </c>
      <c r="P44" s="206">
        <v>2.5299999999999998</v>
      </c>
      <c r="Q44" s="206">
        <v>0.23</v>
      </c>
      <c r="R44" s="206">
        <v>0</v>
      </c>
      <c r="S44" s="206">
        <v>0.28000000000000003</v>
      </c>
      <c r="T44" s="206">
        <v>0.56000000000000005</v>
      </c>
      <c r="U44" s="206">
        <v>11.62</v>
      </c>
      <c r="V44" s="206">
        <v>0.22</v>
      </c>
      <c r="W44" s="206">
        <v>0.76</v>
      </c>
      <c r="X44" s="206">
        <v>1.05</v>
      </c>
      <c r="Y44" s="206">
        <v>0</v>
      </c>
      <c r="Z44" s="206">
        <v>2.81</v>
      </c>
      <c r="AA44" s="206">
        <v>0.64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4.55</v>
      </c>
      <c r="AH44" s="206">
        <v>17.68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24.11</v>
      </c>
      <c r="J45" s="206">
        <v>0.56000000000000005</v>
      </c>
      <c r="K45" s="206">
        <v>6.93</v>
      </c>
      <c r="L45" s="206">
        <v>1.23</v>
      </c>
      <c r="M45" s="206">
        <v>0</v>
      </c>
      <c r="N45" s="206">
        <v>1.25</v>
      </c>
      <c r="O45" s="206">
        <v>2.09</v>
      </c>
      <c r="P45" s="206">
        <v>2.5299999999999998</v>
      </c>
      <c r="Q45" s="206">
        <v>0.23</v>
      </c>
      <c r="R45" s="206">
        <v>0</v>
      </c>
      <c r="S45" s="206">
        <v>0.28000000000000003</v>
      </c>
      <c r="T45" s="206">
        <v>0.56000000000000005</v>
      </c>
      <c r="U45" s="206">
        <v>11.62</v>
      </c>
      <c r="V45" s="206">
        <v>0.22</v>
      </c>
      <c r="W45" s="206">
        <v>0.76</v>
      </c>
      <c r="X45" s="206">
        <v>1.05</v>
      </c>
      <c r="Y45" s="206">
        <v>0</v>
      </c>
      <c r="Z45" s="206">
        <v>2.81</v>
      </c>
      <c r="AA45" s="206">
        <v>0.64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4.55</v>
      </c>
      <c r="AH45" s="206">
        <v>17.68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24.11</v>
      </c>
      <c r="J46" s="206">
        <v>0.56000000000000005</v>
      </c>
      <c r="K46" s="206">
        <v>6.93</v>
      </c>
      <c r="L46" s="206">
        <v>1.23</v>
      </c>
      <c r="M46" s="206">
        <v>0</v>
      </c>
      <c r="N46" s="206">
        <v>1.25</v>
      </c>
      <c r="O46" s="206">
        <v>2.09</v>
      </c>
      <c r="P46" s="206">
        <v>2.5299999999999998</v>
      </c>
      <c r="Q46" s="206">
        <v>0.23</v>
      </c>
      <c r="R46" s="206">
        <v>0</v>
      </c>
      <c r="S46" s="206">
        <v>0.28000000000000003</v>
      </c>
      <c r="T46" s="206">
        <v>0.56000000000000005</v>
      </c>
      <c r="U46" s="206">
        <v>11.62</v>
      </c>
      <c r="V46" s="206">
        <v>0.22</v>
      </c>
      <c r="W46" s="206">
        <v>0.76</v>
      </c>
      <c r="X46" s="206">
        <v>1.05</v>
      </c>
      <c r="Y46" s="206">
        <v>0</v>
      </c>
      <c r="Z46" s="206">
        <v>2.81</v>
      </c>
      <c r="AA46" s="206">
        <v>0.64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4.55</v>
      </c>
      <c r="AH46" s="206">
        <v>17.68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24.11</v>
      </c>
      <c r="J47" s="206">
        <v>0.56000000000000005</v>
      </c>
      <c r="K47" s="206">
        <v>6.93</v>
      </c>
      <c r="L47" s="206">
        <v>1.23</v>
      </c>
      <c r="M47" s="206">
        <v>0</v>
      </c>
      <c r="N47" s="206">
        <v>1.25</v>
      </c>
      <c r="O47" s="206">
        <v>2.09</v>
      </c>
      <c r="P47" s="206">
        <v>2.5299999999999998</v>
      </c>
      <c r="Q47" s="206">
        <v>0.23</v>
      </c>
      <c r="R47" s="206">
        <v>0</v>
      </c>
      <c r="S47" s="206">
        <v>0.28000000000000003</v>
      </c>
      <c r="T47" s="206">
        <v>0.56000000000000005</v>
      </c>
      <c r="U47" s="206">
        <v>11.62</v>
      </c>
      <c r="V47" s="206">
        <v>0.22</v>
      </c>
      <c r="W47" s="206">
        <v>0.76</v>
      </c>
      <c r="X47" s="206">
        <v>1.05</v>
      </c>
      <c r="Y47" s="206">
        <v>0</v>
      </c>
      <c r="Z47" s="206">
        <v>2.81</v>
      </c>
      <c r="AA47" s="206">
        <v>0.64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4.55</v>
      </c>
      <c r="AH47" s="206">
        <v>17.68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24.11</v>
      </c>
      <c r="J48" s="206">
        <v>0.56000000000000005</v>
      </c>
      <c r="K48" s="206">
        <v>6.93</v>
      </c>
      <c r="L48" s="206">
        <v>1.23</v>
      </c>
      <c r="M48" s="206">
        <v>0</v>
      </c>
      <c r="N48" s="206">
        <v>1.25</v>
      </c>
      <c r="O48" s="206">
        <v>2.09</v>
      </c>
      <c r="P48" s="206">
        <v>2.5299999999999998</v>
      </c>
      <c r="Q48" s="206">
        <v>0.23</v>
      </c>
      <c r="R48" s="206">
        <v>0</v>
      </c>
      <c r="S48" s="206">
        <v>0.28000000000000003</v>
      </c>
      <c r="T48" s="206">
        <v>0.56000000000000005</v>
      </c>
      <c r="U48" s="206">
        <v>11.62</v>
      </c>
      <c r="V48" s="206">
        <v>0.22</v>
      </c>
      <c r="W48" s="206">
        <v>0.76</v>
      </c>
      <c r="X48" s="206">
        <v>1.05</v>
      </c>
      <c r="Y48" s="206">
        <v>0</v>
      </c>
      <c r="Z48" s="206">
        <v>2.81</v>
      </c>
      <c r="AA48" s="206">
        <v>0.64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4.55</v>
      </c>
      <c r="AH48" s="206">
        <v>17.68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24.11</v>
      </c>
      <c r="J49" s="206">
        <v>0.56000000000000005</v>
      </c>
      <c r="K49" s="206">
        <v>6.93</v>
      </c>
      <c r="L49" s="206">
        <v>1.23</v>
      </c>
      <c r="M49" s="206">
        <v>0</v>
      </c>
      <c r="N49" s="206">
        <v>1.25</v>
      </c>
      <c r="O49" s="206">
        <v>2.09</v>
      </c>
      <c r="P49" s="206">
        <v>2.5299999999999998</v>
      </c>
      <c r="Q49" s="206">
        <v>0.23</v>
      </c>
      <c r="R49" s="206">
        <v>0</v>
      </c>
      <c r="S49" s="206">
        <v>0.28000000000000003</v>
      </c>
      <c r="T49" s="206">
        <v>0.56000000000000005</v>
      </c>
      <c r="U49" s="206">
        <v>11.62</v>
      </c>
      <c r="V49" s="206">
        <v>0.22</v>
      </c>
      <c r="W49" s="206">
        <v>0.92</v>
      </c>
      <c r="X49" s="206">
        <v>1.05</v>
      </c>
      <c r="Y49" s="206">
        <v>0</v>
      </c>
      <c r="Z49" s="206">
        <v>2.81</v>
      </c>
      <c r="AA49" s="206">
        <v>0.64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4.55</v>
      </c>
      <c r="AH49" s="206">
        <v>17.68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24.11</v>
      </c>
      <c r="J50" s="206">
        <v>0.56000000000000005</v>
      </c>
      <c r="K50" s="206">
        <v>6.93</v>
      </c>
      <c r="L50" s="206">
        <v>1.23</v>
      </c>
      <c r="M50" s="206">
        <v>0</v>
      </c>
      <c r="N50" s="206">
        <v>1.25</v>
      </c>
      <c r="O50" s="206">
        <v>2.09</v>
      </c>
      <c r="P50" s="206">
        <v>2.5299999999999998</v>
      </c>
      <c r="Q50" s="206">
        <v>0.23</v>
      </c>
      <c r="R50" s="206">
        <v>0</v>
      </c>
      <c r="S50" s="206">
        <v>0.28000000000000003</v>
      </c>
      <c r="T50" s="206">
        <v>0.56000000000000005</v>
      </c>
      <c r="U50" s="206">
        <v>11.62</v>
      </c>
      <c r="V50" s="206">
        <v>0.22</v>
      </c>
      <c r="W50" s="206">
        <v>0.92</v>
      </c>
      <c r="X50" s="206">
        <v>1.05</v>
      </c>
      <c r="Y50" s="206">
        <v>0</v>
      </c>
      <c r="Z50" s="206">
        <v>2.81</v>
      </c>
      <c r="AA50" s="206">
        <v>0.64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4.55</v>
      </c>
      <c r="AH50" s="206">
        <v>17.68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6.93</v>
      </c>
      <c r="L51" s="206">
        <v>1.51</v>
      </c>
      <c r="M51" s="206">
        <v>0</v>
      </c>
      <c r="N51" s="206">
        <v>1.25</v>
      </c>
      <c r="O51" s="206">
        <v>2.09</v>
      </c>
      <c r="P51" s="206">
        <v>2.5299999999999998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11.62</v>
      </c>
      <c r="V51" s="206">
        <v>0.22</v>
      </c>
      <c r="W51" s="206">
        <v>0.92</v>
      </c>
      <c r="X51" s="206">
        <v>1.05</v>
      </c>
      <c r="Y51" s="206">
        <v>0</v>
      </c>
      <c r="Z51" s="206">
        <v>2.81</v>
      </c>
      <c r="AA51" s="206">
        <v>0.64</v>
      </c>
      <c r="AB51" s="206">
        <v>0</v>
      </c>
      <c r="AC51" s="206">
        <v>3.93</v>
      </c>
      <c r="AD51" s="206">
        <v>0</v>
      </c>
      <c r="AE51" s="206">
        <v>0</v>
      </c>
      <c r="AF51" s="206">
        <v>0</v>
      </c>
      <c r="AG51" s="206">
        <v>4.55</v>
      </c>
      <c r="AH51" s="206">
        <v>17.68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6.93</v>
      </c>
      <c r="L52" s="206">
        <v>1.51</v>
      </c>
      <c r="M52" s="206">
        <v>0</v>
      </c>
      <c r="N52" s="206">
        <v>1.25</v>
      </c>
      <c r="O52" s="206">
        <v>2.09</v>
      </c>
      <c r="P52" s="206">
        <v>2.5299999999999998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11.62</v>
      </c>
      <c r="V52" s="206">
        <v>0.22</v>
      </c>
      <c r="W52" s="206">
        <v>0.92</v>
      </c>
      <c r="X52" s="206">
        <v>1.05</v>
      </c>
      <c r="Y52" s="206">
        <v>0</v>
      </c>
      <c r="Z52" s="206">
        <v>2.81</v>
      </c>
      <c r="AA52" s="206">
        <v>0.64</v>
      </c>
      <c r="AB52" s="206">
        <v>0</v>
      </c>
      <c r="AC52" s="206">
        <v>3.93</v>
      </c>
      <c r="AD52" s="206">
        <v>0</v>
      </c>
      <c r="AE52" s="206">
        <v>0</v>
      </c>
      <c r="AF52" s="206">
        <v>0</v>
      </c>
      <c r="AG52" s="206">
        <v>4.55</v>
      </c>
      <c r="AH52" s="206">
        <v>17.68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6.93</v>
      </c>
      <c r="L53" s="206">
        <v>1.51</v>
      </c>
      <c r="M53" s="206">
        <v>0</v>
      </c>
      <c r="N53" s="206">
        <v>1.25</v>
      </c>
      <c r="O53" s="206">
        <v>2.09</v>
      </c>
      <c r="P53" s="206">
        <v>2.5299999999999998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11.62</v>
      </c>
      <c r="V53" s="206">
        <v>0.22</v>
      </c>
      <c r="W53" s="206">
        <v>0.92</v>
      </c>
      <c r="X53" s="206">
        <v>1.05</v>
      </c>
      <c r="Y53" s="206">
        <v>0</v>
      </c>
      <c r="Z53" s="206">
        <v>2.81</v>
      </c>
      <c r="AA53" s="206">
        <v>0.64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4.0199999999999996</v>
      </c>
      <c r="AH53" s="206">
        <v>17.68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6.93</v>
      </c>
      <c r="L54" s="206">
        <v>1.51</v>
      </c>
      <c r="M54" s="206">
        <v>0</v>
      </c>
      <c r="N54" s="206">
        <v>1.25</v>
      </c>
      <c r="O54" s="206">
        <v>2.09</v>
      </c>
      <c r="P54" s="206">
        <v>2.5299999999999998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11.62</v>
      </c>
      <c r="V54" s="206">
        <v>0.22</v>
      </c>
      <c r="W54" s="206">
        <v>0.92</v>
      </c>
      <c r="X54" s="206">
        <v>1.05</v>
      </c>
      <c r="Y54" s="206">
        <v>0</v>
      </c>
      <c r="Z54" s="206">
        <v>2.81</v>
      </c>
      <c r="AA54" s="206">
        <v>0.64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4.0199999999999996</v>
      </c>
      <c r="AH54" s="206">
        <v>17.68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6.93</v>
      </c>
      <c r="L55" s="206">
        <v>1.51</v>
      </c>
      <c r="M55" s="206">
        <v>0</v>
      </c>
      <c r="N55" s="206">
        <v>1.25</v>
      </c>
      <c r="O55" s="206">
        <v>2.09</v>
      </c>
      <c r="P55" s="206">
        <v>2.5299999999999998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11.62</v>
      </c>
      <c r="V55" s="206">
        <v>0.22</v>
      </c>
      <c r="W55" s="206">
        <v>0.92</v>
      </c>
      <c r="X55" s="206">
        <v>1.05</v>
      </c>
      <c r="Y55" s="206">
        <v>0</v>
      </c>
      <c r="Z55" s="206">
        <v>2.81</v>
      </c>
      <c r="AA55" s="206">
        <v>0.64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4.0199999999999996</v>
      </c>
      <c r="AH55" s="206">
        <v>17.68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6.93</v>
      </c>
      <c r="L56" s="206">
        <v>1.51</v>
      </c>
      <c r="M56" s="206">
        <v>0</v>
      </c>
      <c r="N56" s="206">
        <v>1.25</v>
      </c>
      <c r="O56" s="206">
        <v>2.09</v>
      </c>
      <c r="P56" s="206">
        <v>2.5299999999999998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11.62</v>
      </c>
      <c r="V56" s="206">
        <v>0.22</v>
      </c>
      <c r="W56" s="206">
        <v>0.92</v>
      </c>
      <c r="X56" s="206">
        <v>1.05</v>
      </c>
      <c r="Y56" s="206">
        <v>0</v>
      </c>
      <c r="Z56" s="206">
        <v>2.81</v>
      </c>
      <c r="AA56" s="206">
        <v>0.64</v>
      </c>
      <c r="AB56" s="206">
        <v>0</v>
      </c>
      <c r="AC56" s="206">
        <v>3.93</v>
      </c>
      <c r="AD56" s="206">
        <v>0</v>
      </c>
      <c r="AE56" s="206">
        <v>0</v>
      </c>
      <c r="AF56" s="206">
        <v>0</v>
      </c>
      <c r="AG56" s="206">
        <v>4.0199999999999996</v>
      </c>
      <c r="AH56" s="206">
        <v>17.68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17.55</v>
      </c>
      <c r="G57" s="206">
        <v>0</v>
      </c>
      <c r="H57" s="206">
        <v>0</v>
      </c>
      <c r="I57" s="206">
        <v>24.25</v>
      </c>
      <c r="J57" s="206">
        <v>0.42</v>
      </c>
      <c r="K57" s="206">
        <v>6.93</v>
      </c>
      <c r="L57" s="206">
        <v>1.51</v>
      </c>
      <c r="M57" s="206">
        <v>0</v>
      </c>
      <c r="N57" s="206">
        <v>1.25</v>
      </c>
      <c r="O57" s="206">
        <v>2.09</v>
      </c>
      <c r="P57" s="206">
        <v>2.5299999999999998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11.62</v>
      </c>
      <c r="V57" s="206">
        <v>0.22</v>
      </c>
      <c r="W57" s="206">
        <v>0.99</v>
      </c>
      <c r="X57" s="206">
        <v>1.05</v>
      </c>
      <c r="Y57" s="206">
        <v>0</v>
      </c>
      <c r="Z57" s="206">
        <v>2.81</v>
      </c>
      <c r="AA57" s="206">
        <v>0.64</v>
      </c>
      <c r="AB57" s="206">
        <v>0</v>
      </c>
      <c r="AC57" s="206">
        <v>3.93</v>
      </c>
      <c r="AD57" s="206">
        <v>0</v>
      </c>
      <c r="AE57" s="206">
        <v>0</v>
      </c>
      <c r="AF57" s="206">
        <v>0</v>
      </c>
      <c r="AG57" s="206">
        <v>4.0199999999999996</v>
      </c>
      <c r="AH57" s="206">
        <v>17.68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6.93</v>
      </c>
      <c r="L58" s="206">
        <v>1.51</v>
      </c>
      <c r="M58" s="206">
        <v>0</v>
      </c>
      <c r="N58" s="206">
        <v>1.25</v>
      </c>
      <c r="O58" s="206">
        <v>2.09</v>
      </c>
      <c r="P58" s="206">
        <v>2.5299999999999998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11.62</v>
      </c>
      <c r="V58" s="206">
        <v>0.22</v>
      </c>
      <c r="W58" s="206">
        <v>0.99</v>
      </c>
      <c r="X58" s="206">
        <v>1.05</v>
      </c>
      <c r="Y58" s="206">
        <v>0</v>
      </c>
      <c r="Z58" s="206">
        <v>2.81</v>
      </c>
      <c r="AA58" s="206">
        <v>0.64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4.0199999999999996</v>
      </c>
      <c r="AH58" s="206">
        <v>17.68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6.93</v>
      </c>
      <c r="L59" s="206">
        <v>1.51</v>
      </c>
      <c r="M59" s="206">
        <v>0</v>
      </c>
      <c r="N59" s="206">
        <v>1.25</v>
      </c>
      <c r="O59" s="206">
        <v>2.09</v>
      </c>
      <c r="P59" s="206">
        <v>2.5299999999999998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11.62</v>
      </c>
      <c r="V59" s="206">
        <v>0.22</v>
      </c>
      <c r="W59" s="206">
        <v>1.1499999999999999</v>
      </c>
      <c r="X59" s="206">
        <v>1.05</v>
      </c>
      <c r="Y59" s="206">
        <v>0</v>
      </c>
      <c r="Z59" s="206">
        <v>2.81</v>
      </c>
      <c r="AA59" s="206">
        <v>0.64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4.0199999999999996</v>
      </c>
      <c r="AH59" s="206">
        <v>17.68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6.93</v>
      </c>
      <c r="L60" s="206">
        <v>1.51</v>
      </c>
      <c r="M60" s="206">
        <v>0</v>
      </c>
      <c r="N60" s="206">
        <v>1.25</v>
      </c>
      <c r="O60" s="206">
        <v>2.09</v>
      </c>
      <c r="P60" s="206">
        <v>2.5299999999999998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11.62</v>
      </c>
      <c r="V60" s="206">
        <v>0.22</v>
      </c>
      <c r="W60" s="206">
        <v>1.1499999999999999</v>
      </c>
      <c r="X60" s="206">
        <v>1.05</v>
      </c>
      <c r="Y60" s="206">
        <v>0</v>
      </c>
      <c r="Z60" s="206">
        <v>2.81</v>
      </c>
      <c r="AA60" s="206">
        <v>0.64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4.0199999999999996</v>
      </c>
      <c r="AH60" s="206">
        <v>17.68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6.93</v>
      </c>
      <c r="L61" s="206">
        <v>1.51</v>
      </c>
      <c r="M61" s="206">
        <v>0</v>
      </c>
      <c r="N61" s="206">
        <v>1.25</v>
      </c>
      <c r="O61" s="206">
        <v>2.09</v>
      </c>
      <c r="P61" s="206">
        <v>2.5299999999999998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11.62</v>
      </c>
      <c r="V61" s="206">
        <v>0.22</v>
      </c>
      <c r="W61" s="206">
        <v>1.1499999999999999</v>
      </c>
      <c r="X61" s="206">
        <v>1.05</v>
      </c>
      <c r="Y61" s="206">
        <v>0</v>
      </c>
      <c r="Z61" s="206">
        <v>2.81</v>
      </c>
      <c r="AA61" s="206">
        <v>0.64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4.0199999999999996</v>
      </c>
      <c r="AH61" s="206">
        <v>17.68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24.67</v>
      </c>
      <c r="J62" s="206">
        <v>0.42</v>
      </c>
      <c r="K62" s="206">
        <v>6.93</v>
      </c>
      <c r="L62" s="206">
        <v>1.51</v>
      </c>
      <c r="M62" s="206">
        <v>0</v>
      </c>
      <c r="N62" s="206">
        <v>1.25</v>
      </c>
      <c r="O62" s="206">
        <v>2.09</v>
      </c>
      <c r="P62" s="206">
        <v>2.5299999999999998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11.62</v>
      </c>
      <c r="V62" s="206">
        <v>0.22</v>
      </c>
      <c r="W62" s="206">
        <v>1.1499999999999999</v>
      </c>
      <c r="X62" s="206">
        <v>1.05</v>
      </c>
      <c r="Y62" s="206">
        <v>0</v>
      </c>
      <c r="Z62" s="206">
        <v>2.81</v>
      </c>
      <c r="AA62" s="206">
        <v>0.64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4.0199999999999996</v>
      </c>
      <c r="AH62" s="206">
        <v>17.68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24.67</v>
      </c>
      <c r="J63" s="206">
        <v>0.42</v>
      </c>
      <c r="K63" s="206">
        <v>6.93</v>
      </c>
      <c r="L63" s="206">
        <v>1.51</v>
      </c>
      <c r="M63" s="206">
        <v>0</v>
      </c>
      <c r="N63" s="206">
        <v>1.25</v>
      </c>
      <c r="O63" s="206">
        <v>2.09</v>
      </c>
      <c r="P63" s="206">
        <v>2.5299999999999998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11.62</v>
      </c>
      <c r="V63" s="206">
        <v>0.22</v>
      </c>
      <c r="W63" s="206">
        <v>1.23</v>
      </c>
      <c r="X63" s="206">
        <v>1.05</v>
      </c>
      <c r="Y63" s="206">
        <v>0</v>
      </c>
      <c r="Z63" s="206">
        <v>2.81</v>
      </c>
      <c r="AA63" s="206">
        <v>0.64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26.52</v>
      </c>
      <c r="AH63" s="206">
        <v>17.68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24.67</v>
      </c>
      <c r="J64" s="206">
        <v>0.42</v>
      </c>
      <c r="K64" s="206">
        <v>6.93</v>
      </c>
      <c r="L64" s="206">
        <v>1.51</v>
      </c>
      <c r="M64" s="206">
        <v>0</v>
      </c>
      <c r="N64" s="206">
        <v>1.25</v>
      </c>
      <c r="O64" s="206">
        <v>2.09</v>
      </c>
      <c r="P64" s="206">
        <v>2.5299999999999998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11.62</v>
      </c>
      <c r="V64" s="206">
        <v>0.22</v>
      </c>
      <c r="W64" s="206">
        <v>1.23</v>
      </c>
      <c r="X64" s="206">
        <v>1.05</v>
      </c>
      <c r="Y64" s="206">
        <v>0</v>
      </c>
      <c r="Z64" s="206">
        <v>2.81</v>
      </c>
      <c r="AA64" s="206">
        <v>0.64</v>
      </c>
      <c r="AB64" s="206">
        <v>0</v>
      </c>
      <c r="AC64" s="206">
        <v>3.93</v>
      </c>
      <c r="AD64" s="206">
        <v>0</v>
      </c>
      <c r="AE64" s="206">
        <v>0</v>
      </c>
      <c r="AF64" s="206">
        <v>0</v>
      </c>
      <c r="AG64" s="206">
        <v>26.52</v>
      </c>
      <c r="AH64" s="206">
        <v>17.68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24.67</v>
      </c>
      <c r="J65" s="206">
        <v>0.42</v>
      </c>
      <c r="K65" s="206">
        <v>6.93</v>
      </c>
      <c r="L65" s="206">
        <v>1.51</v>
      </c>
      <c r="M65" s="206">
        <v>0</v>
      </c>
      <c r="N65" s="206">
        <v>1.25</v>
      </c>
      <c r="O65" s="206">
        <v>2.09</v>
      </c>
      <c r="P65" s="206">
        <v>2.5299999999999998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11.62</v>
      </c>
      <c r="V65" s="206">
        <v>0.22</v>
      </c>
      <c r="W65" s="206">
        <v>1.23</v>
      </c>
      <c r="X65" s="206">
        <v>1.05</v>
      </c>
      <c r="Y65" s="206">
        <v>0</v>
      </c>
      <c r="Z65" s="206">
        <v>2.81</v>
      </c>
      <c r="AA65" s="206">
        <v>0.64</v>
      </c>
      <c r="AB65" s="206">
        <v>0</v>
      </c>
      <c r="AC65" s="206">
        <v>4.32</v>
      </c>
      <c r="AD65" s="206">
        <v>0</v>
      </c>
      <c r="AE65" s="206">
        <v>0</v>
      </c>
      <c r="AF65" s="206">
        <v>0</v>
      </c>
      <c r="AG65" s="206">
        <v>26.52</v>
      </c>
      <c r="AH65" s="206">
        <v>17.68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31.58</v>
      </c>
      <c r="J66" s="206">
        <v>0.42</v>
      </c>
      <c r="K66" s="206">
        <v>6.93</v>
      </c>
      <c r="L66" s="206">
        <v>1.51</v>
      </c>
      <c r="M66" s="206">
        <v>0</v>
      </c>
      <c r="N66" s="206">
        <v>1.25</v>
      </c>
      <c r="O66" s="206">
        <v>2.09</v>
      </c>
      <c r="P66" s="206">
        <v>2.5299999999999998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11.62</v>
      </c>
      <c r="V66" s="206">
        <v>0.22</v>
      </c>
      <c r="W66" s="206">
        <v>1.23</v>
      </c>
      <c r="X66" s="206">
        <v>1.05</v>
      </c>
      <c r="Y66" s="206">
        <v>0</v>
      </c>
      <c r="Z66" s="206">
        <v>2.81</v>
      </c>
      <c r="AA66" s="206">
        <v>0.64</v>
      </c>
      <c r="AB66" s="206">
        <v>0</v>
      </c>
      <c r="AC66" s="206">
        <v>4.32</v>
      </c>
      <c r="AD66" s="206">
        <v>0</v>
      </c>
      <c r="AE66" s="206">
        <v>0</v>
      </c>
      <c r="AF66" s="206">
        <v>0</v>
      </c>
      <c r="AG66" s="206">
        <v>26.52</v>
      </c>
      <c r="AH66" s="206">
        <v>17.68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11.46</v>
      </c>
      <c r="D67" s="206">
        <v>0</v>
      </c>
      <c r="E67" s="206">
        <v>0</v>
      </c>
      <c r="F67" s="206">
        <v>19.79</v>
      </c>
      <c r="G67" s="206">
        <v>0</v>
      </c>
      <c r="H67" s="206">
        <v>0</v>
      </c>
      <c r="I67" s="206">
        <v>24.96</v>
      </c>
      <c r="J67" s="206">
        <v>0</v>
      </c>
      <c r="K67" s="206">
        <v>6.93</v>
      </c>
      <c r="L67" s="206">
        <v>1.51</v>
      </c>
      <c r="M67" s="206">
        <v>0</v>
      </c>
      <c r="N67" s="206">
        <v>1.25</v>
      </c>
      <c r="O67" s="206">
        <v>2.09</v>
      </c>
      <c r="P67" s="206">
        <v>2.5299999999999998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11.62</v>
      </c>
      <c r="V67" s="206">
        <v>0.22</v>
      </c>
      <c r="W67" s="206">
        <v>1.23</v>
      </c>
      <c r="X67" s="206">
        <v>1.05</v>
      </c>
      <c r="Y67" s="206">
        <v>0</v>
      </c>
      <c r="Z67" s="206">
        <v>2.81</v>
      </c>
      <c r="AA67" s="206">
        <v>0.64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26.52</v>
      </c>
      <c r="AH67" s="206">
        <v>17.68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11.46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24.96</v>
      </c>
      <c r="J68" s="206">
        <v>0</v>
      </c>
      <c r="K68" s="206">
        <v>6.93</v>
      </c>
      <c r="L68" s="206">
        <v>1.51</v>
      </c>
      <c r="M68" s="206">
        <v>0</v>
      </c>
      <c r="N68" s="206">
        <v>1.25</v>
      </c>
      <c r="O68" s="206">
        <v>2.09</v>
      </c>
      <c r="P68" s="206">
        <v>2.5299999999999998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11.62</v>
      </c>
      <c r="V68" s="206">
        <v>0.22</v>
      </c>
      <c r="W68" s="206">
        <v>1.23</v>
      </c>
      <c r="X68" s="206">
        <v>1.05</v>
      </c>
      <c r="Y68" s="206">
        <v>0</v>
      </c>
      <c r="Z68" s="206">
        <v>2.81</v>
      </c>
      <c r="AA68" s="206">
        <v>0.64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26.52</v>
      </c>
      <c r="AH68" s="206">
        <v>17.68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11.46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24.96</v>
      </c>
      <c r="J69" s="206">
        <v>0</v>
      </c>
      <c r="K69" s="206">
        <v>6.93</v>
      </c>
      <c r="L69" s="206">
        <v>1.51</v>
      </c>
      <c r="M69" s="206">
        <v>0</v>
      </c>
      <c r="N69" s="206">
        <v>1.25</v>
      </c>
      <c r="O69" s="206">
        <v>2.09</v>
      </c>
      <c r="P69" s="206">
        <v>2.5299999999999998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11.62</v>
      </c>
      <c r="V69" s="206">
        <v>0.22</v>
      </c>
      <c r="W69" s="206">
        <v>1.23</v>
      </c>
      <c r="X69" s="206">
        <v>1.05</v>
      </c>
      <c r="Y69" s="206">
        <v>0</v>
      </c>
      <c r="Z69" s="206">
        <v>2.81</v>
      </c>
      <c r="AA69" s="206">
        <v>0.64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26.52</v>
      </c>
      <c r="AH69" s="206">
        <v>17.68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11.46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24.96</v>
      </c>
      <c r="J70" s="206">
        <v>0</v>
      </c>
      <c r="K70" s="206">
        <v>6.93</v>
      </c>
      <c r="L70" s="206">
        <v>1.51</v>
      </c>
      <c r="M70" s="206">
        <v>0</v>
      </c>
      <c r="N70" s="206">
        <v>1.25</v>
      </c>
      <c r="O70" s="206">
        <v>2.09</v>
      </c>
      <c r="P70" s="206">
        <v>2.5299999999999998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11.62</v>
      </c>
      <c r="V70" s="206">
        <v>0.22</v>
      </c>
      <c r="W70" s="206">
        <v>1.23</v>
      </c>
      <c r="X70" s="206">
        <v>1.05</v>
      </c>
      <c r="Y70" s="206">
        <v>0</v>
      </c>
      <c r="Z70" s="206">
        <v>2.81</v>
      </c>
      <c r="AA70" s="206">
        <v>0.64</v>
      </c>
      <c r="AB70" s="206">
        <v>0</v>
      </c>
      <c r="AC70" s="206">
        <v>-4.1100000000000003</v>
      </c>
      <c r="AD70" s="206">
        <v>0</v>
      </c>
      <c r="AE70" s="206">
        <v>0</v>
      </c>
      <c r="AF70" s="206">
        <v>0</v>
      </c>
      <c r="AG70" s="206">
        <v>26.52</v>
      </c>
      <c r="AH70" s="206">
        <v>17.68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11.46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24.96</v>
      </c>
      <c r="J71" s="206">
        <v>0</v>
      </c>
      <c r="K71" s="206">
        <v>6.93</v>
      </c>
      <c r="L71" s="206">
        <v>1.51</v>
      </c>
      <c r="M71" s="206">
        <v>0</v>
      </c>
      <c r="N71" s="206">
        <v>1.25</v>
      </c>
      <c r="O71" s="206">
        <v>2.09</v>
      </c>
      <c r="P71" s="206">
        <v>2.5299999999999998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11.62</v>
      </c>
      <c r="V71" s="206">
        <v>0.22</v>
      </c>
      <c r="W71" s="206">
        <v>1.23</v>
      </c>
      <c r="X71" s="206">
        <v>1.05</v>
      </c>
      <c r="Y71" s="206">
        <v>0</v>
      </c>
      <c r="Z71" s="206">
        <v>2.81</v>
      </c>
      <c r="AA71" s="206">
        <v>0.64</v>
      </c>
      <c r="AB71" s="206">
        <v>0</v>
      </c>
      <c r="AC71" s="206">
        <v>-4.1100000000000003</v>
      </c>
      <c r="AD71" s="206">
        <v>0</v>
      </c>
      <c r="AE71" s="206">
        <v>0</v>
      </c>
      <c r="AF71" s="206">
        <v>0</v>
      </c>
      <c r="AG71" s="206">
        <v>26.52</v>
      </c>
      <c r="AH71" s="206">
        <v>17.68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11.46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24.96</v>
      </c>
      <c r="J72" s="206">
        <v>0</v>
      </c>
      <c r="K72" s="206">
        <v>6.93</v>
      </c>
      <c r="L72" s="206">
        <v>1.51</v>
      </c>
      <c r="M72" s="206">
        <v>0</v>
      </c>
      <c r="N72" s="206">
        <v>1.25</v>
      </c>
      <c r="O72" s="206">
        <v>2.09</v>
      </c>
      <c r="P72" s="206">
        <v>2.5299999999999998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11.62</v>
      </c>
      <c r="V72" s="206">
        <v>0.22</v>
      </c>
      <c r="W72" s="206">
        <v>1.23</v>
      </c>
      <c r="X72" s="206">
        <v>1.05</v>
      </c>
      <c r="Y72" s="206">
        <v>0</v>
      </c>
      <c r="Z72" s="206">
        <v>2.81</v>
      </c>
      <c r="AA72" s="206">
        <v>0.64</v>
      </c>
      <c r="AB72" s="206">
        <v>0</v>
      </c>
      <c r="AC72" s="206">
        <v>-4.1100000000000003</v>
      </c>
      <c r="AD72" s="206">
        <v>0</v>
      </c>
      <c r="AE72" s="206">
        <v>0</v>
      </c>
      <c r="AF72" s="206">
        <v>0</v>
      </c>
      <c r="AG72" s="206">
        <v>26.52</v>
      </c>
      <c r="AH72" s="206">
        <v>17.68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11.46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24.96</v>
      </c>
      <c r="J73" s="206">
        <v>0</v>
      </c>
      <c r="K73" s="206">
        <v>6.93</v>
      </c>
      <c r="L73" s="206">
        <v>1.51</v>
      </c>
      <c r="M73" s="206">
        <v>0</v>
      </c>
      <c r="N73" s="206">
        <v>1.25</v>
      </c>
      <c r="O73" s="206">
        <v>2.09</v>
      </c>
      <c r="P73" s="206">
        <v>2.5299999999999998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11.62</v>
      </c>
      <c r="V73" s="206">
        <v>0.22</v>
      </c>
      <c r="W73" s="206">
        <v>1.29</v>
      </c>
      <c r="X73" s="206">
        <v>1.05</v>
      </c>
      <c r="Y73" s="206">
        <v>0</v>
      </c>
      <c r="Z73" s="206">
        <v>2.81</v>
      </c>
      <c r="AA73" s="206">
        <v>0.64</v>
      </c>
      <c r="AB73" s="206">
        <v>0</v>
      </c>
      <c r="AC73" s="206">
        <v>-4.1100000000000003</v>
      </c>
      <c r="AD73" s="206">
        <v>0</v>
      </c>
      <c r="AE73" s="206">
        <v>0</v>
      </c>
      <c r="AF73" s="206">
        <v>0</v>
      </c>
      <c r="AG73" s="206">
        <v>26.52</v>
      </c>
      <c r="AH73" s="206">
        <v>17.68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11.46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24.96</v>
      </c>
      <c r="J74" s="206">
        <v>0</v>
      </c>
      <c r="K74" s="206">
        <v>6.93</v>
      </c>
      <c r="L74" s="206">
        <v>1.51</v>
      </c>
      <c r="M74" s="206">
        <v>0</v>
      </c>
      <c r="N74" s="206">
        <v>1.25</v>
      </c>
      <c r="O74" s="206">
        <v>2.09</v>
      </c>
      <c r="P74" s="206">
        <v>2.5299999999999998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11.62</v>
      </c>
      <c r="V74" s="206">
        <v>0.22</v>
      </c>
      <c r="W74" s="206">
        <v>1.29</v>
      </c>
      <c r="X74" s="206">
        <v>1.05</v>
      </c>
      <c r="Y74" s="206">
        <v>0</v>
      </c>
      <c r="Z74" s="206">
        <v>2.81</v>
      </c>
      <c r="AA74" s="206">
        <v>0.64</v>
      </c>
      <c r="AB74" s="206">
        <v>0</v>
      </c>
      <c r="AC74" s="206">
        <v>-4.1100000000000003</v>
      </c>
      <c r="AD74" s="206">
        <v>0</v>
      </c>
      <c r="AE74" s="206">
        <v>0</v>
      </c>
      <c r="AF74" s="206">
        <v>0</v>
      </c>
      <c r="AG74" s="206">
        <v>26.52</v>
      </c>
      <c r="AH74" s="206">
        <v>17.68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11.46</v>
      </c>
      <c r="D75" s="206">
        <v>0</v>
      </c>
      <c r="E75" s="206">
        <v>0</v>
      </c>
      <c r="F75" s="206">
        <v>18.77</v>
      </c>
      <c r="G75" s="206">
        <v>0</v>
      </c>
      <c r="H75" s="206">
        <v>0</v>
      </c>
      <c r="I75" s="206">
        <v>24.96</v>
      </c>
      <c r="J75" s="206">
        <v>0</v>
      </c>
      <c r="K75" s="206">
        <v>6.93</v>
      </c>
      <c r="L75" s="206">
        <v>1.51</v>
      </c>
      <c r="M75" s="206">
        <v>0</v>
      </c>
      <c r="N75" s="206">
        <v>1.25</v>
      </c>
      <c r="O75" s="206">
        <v>2.09</v>
      </c>
      <c r="P75" s="206">
        <v>2.5299999999999998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11.62</v>
      </c>
      <c r="V75" s="206">
        <v>0.22</v>
      </c>
      <c r="W75" s="206">
        <v>1.29</v>
      </c>
      <c r="X75" s="206">
        <v>1.05</v>
      </c>
      <c r="Y75" s="206">
        <v>0</v>
      </c>
      <c r="Z75" s="206">
        <v>2.81</v>
      </c>
      <c r="AA75" s="206">
        <v>0.64</v>
      </c>
      <c r="AB75" s="206">
        <v>0</v>
      </c>
      <c r="AC75" s="206">
        <v>-4.1100000000000003</v>
      </c>
      <c r="AD75" s="206">
        <v>0</v>
      </c>
      <c r="AE75" s="206">
        <v>0</v>
      </c>
      <c r="AF75" s="206">
        <v>0</v>
      </c>
      <c r="AG75" s="206">
        <v>26.52</v>
      </c>
      <c r="AH75" s="206">
        <v>17.68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11.46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24.96</v>
      </c>
      <c r="J76" s="206">
        <v>0</v>
      </c>
      <c r="K76" s="206">
        <v>6.93</v>
      </c>
      <c r="L76" s="206">
        <v>1.51</v>
      </c>
      <c r="M76" s="206">
        <v>0</v>
      </c>
      <c r="N76" s="206">
        <v>1.25</v>
      </c>
      <c r="O76" s="206">
        <v>2.09</v>
      </c>
      <c r="P76" s="206">
        <v>2.5299999999999998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11.62</v>
      </c>
      <c r="V76" s="206">
        <v>0.22</v>
      </c>
      <c r="W76" s="206">
        <v>1.29</v>
      </c>
      <c r="X76" s="206">
        <v>1.05</v>
      </c>
      <c r="Y76" s="206">
        <v>0</v>
      </c>
      <c r="Z76" s="206">
        <v>2.81</v>
      </c>
      <c r="AA76" s="206">
        <v>0.64</v>
      </c>
      <c r="AB76" s="206">
        <v>0</v>
      </c>
      <c r="AC76" s="206">
        <v>-4.1100000000000003</v>
      </c>
      <c r="AD76" s="206">
        <v>0</v>
      </c>
      <c r="AE76" s="206">
        <v>0</v>
      </c>
      <c r="AF76" s="206">
        <v>0</v>
      </c>
      <c r="AG76" s="206">
        <v>26.52</v>
      </c>
      <c r="AH76" s="206">
        <v>17.68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11.46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24.96</v>
      </c>
      <c r="J77" s="206">
        <v>0</v>
      </c>
      <c r="K77" s="206">
        <v>6.93</v>
      </c>
      <c r="L77" s="206">
        <v>1.51</v>
      </c>
      <c r="M77" s="206">
        <v>0</v>
      </c>
      <c r="N77" s="206">
        <v>1.25</v>
      </c>
      <c r="O77" s="206">
        <v>2.09</v>
      </c>
      <c r="P77" s="206">
        <v>2.5299999999999998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11.62</v>
      </c>
      <c r="V77" s="206">
        <v>0.22</v>
      </c>
      <c r="W77" s="206">
        <v>1.29</v>
      </c>
      <c r="X77" s="206">
        <v>1.05</v>
      </c>
      <c r="Y77" s="206">
        <v>0</v>
      </c>
      <c r="Z77" s="206">
        <v>2.81</v>
      </c>
      <c r="AA77" s="206">
        <v>0.64</v>
      </c>
      <c r="AB77" s="206">
        <v>0</v>
      </c>
      <c r="AC77" s="206">
        <v>-4.1100000000000003</v>
      </c>
      <c r="AD77" s="206">
        <v>0</v>
      </c>
      <c r="AE77" s="206">
        <v>0</v>
      </c>
      <c r="AF77" s="206">
        <v>0</v>
      </c>
      <c r="AG77" s="206">
        <v>26.52</v>
      </c>
      <c r="AH77" s="206">
        <v>17.68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11.46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24.96</v>
      </c>
      <c r="J78" s="206">
        <v>0</v>
      </c>
      <c r="K78" s="206">
        <v>6.93</v>
      </c>
      <c r="L78" s="206">
        <v>1.51</v>
      </c>
      <c r="M78" s="206">
        <v>0</v>
      </c>
      <c r="N78" s="206">
        <v>1.25</v>
      </c>
      <c r="O78" s="206">
        <v>2.09</v>
      </c>
      <c r="P78" s="206">
        <v>2.5299999999999998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11.62</v>
      </c>
      <c r="V78" s="206">
        <v>0.22</v>
      </c>
      <c r="W78" s="206">
        <v>1.29</v>
      </c>
      <c r="X78" s="206">
        <v>1.05</v>
      </c>
      <c r="Y78" s="206">
        <v>0</v>
      </c>
      <c r="Z78" s="206">
        <v>2.81</v>
      </c>
      <c r="AA78" s="206">
        <v>0.64</v>
      </c>
      <c r="AB78" s="206">
        <v>0</v>
      </c>
      <c r="AC78" s="206">
        <v>-4.1100000000000003</v>
      </c>
      <c r="AD78" s="206">
        <v>0</v>
      </c>
      <c r="AE78" s="206">
        <v>0</v>
      </c>
      <c r="AF78" s="206">
        <v>0</v>
      </c>
      <c r="AG78" s="206">
        <v>26.52</v>
      </c>
      <c r="AH78" s="206">
        <v>17.68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11.46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24.96</v>
      </c>
      <c r="J79" s="206">
        <v>0</v>
      </c>
      <c r="K79" s="206">
        <v>6.93</v>
      </c>
      <c r="L79" s="206">
        <v>1.51</v>
      </c>
      <c r="M79" s="206">
        <v>0</v>
      </c>
      <c r="N79" s="206">
        <v>1.25</v>
      </c>
      <c r="O79" s="206">
        <v>2.09</v>
      </c>
      <c r="P79" s="206">
        <v>2.5299999999999998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11.62</v>
      </c>
      <c r="V79" s="206">
        <v>0.22</v>
      </c>
      <c r="W79" s="206">
        <v>1.29</v>
      </c>
      <c r="X79" s="206">
        <v>1.05</v>
      </c>
      <c r="Y79" s="206">
        <v>0</v>
      </c>
      <c r="Z79" s="206">
        <v>2.81</v>
      </c>
      <c r="AA79" s="206">
        <v>0.64</v>
      </c>
      <c r="AB79" s="206">
        <v>0</v>
      </c>
      <c r="AC79" s="206">
        <v>-1.57</v>
      </c>
      <c r="AD79" s="206">
        <v>0</v>
      </c>
      <c r="AE79" s="206">
        <v>0</v>
      </c>
      <c r="AF79" s="206">
        <v>0</v>
      </c>
      <c r="AG79" s="206">
        <v>26.52</v>
      </c>
      <c r="AH79" s="206">
        <v>17.68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11.46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24.96</v>
      </c>
      <c r="J80" s="206">
        <v>0</v>
      </c>
      <c r="K80" s="206">
        <v>6.93</v>
      </c>
      <c r="L80" s="206">
        <v>1.51</v>
      </c>
      <c r="M80" s="206">
        <v>0</v>
      </c>
      <c r="N80" s="206">
        <v>1.25</v>
      </c>
      <c r="O80" s="206">
        <v>2.09</v>
      </c>
      <c r="P80" s="206">
        <v>2.5299999999999998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11.62</v>
      </c>
      <c r="V80" s="206">
        <v>0.22</v>
      </c>
      <c r="W80" s="206">
        <v>1.29</v>
      </c>
      <c r="X80" s="206">
        <v>1.05</v>
      </c>
      <c r="Y80" s="206">
        <v>0</v>
      </c>
      <c r="Z80" s="206">
        <v>2.81</v>
      </c>
      <c r="AA80" s="206">
        <v>0.64</v>
      </c>
      <c r="AB80" s="206">
        <v>0</v>
      </c>
      <c r="AC80" s="206">
        <v>-1.57</v>
      </c>
      <c r="AD80" s="206">
        <v>0</v>
      </c>
      <c r="AE80" s="206">
        <v>0</v>
      </c>
      <c r="AF80" s="206">
        <v>0</v>
      </c>
      <c r="AG80" s="206">
        <v>26.52</v>
      </c>
      <c r="AH80" s="206">
        <v>17.68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11.46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24.96</v>
      </c>
      <c r="J81" s="206">
        <v>0</v>
      </c>
      <c r="K81" s="206">
        <v>6.93</v>
      </c>
      <c r="L81" s="206">
        <v>1.51</v>
      </c>
      <c r="M81" s="206">
        <v>0</v>
      </c>
      <c r="N81" s="206">
        <v>1.25</v>
      </c>
      <c r="O81" s="206">
        <v>2.09</v>
      </c>
      <c r="P81" s="206">
        <v>2.5299999999999998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11.62</v>
      </c>
      <c r="V81" s="206">
        <v>0.22</v>
      </c>
      <c r="W81" s="206">
        <v>1.39</v>
      </c>
      <c r="X81" s="206">
        <v>1.05</v>
      </c>
      <c r="Y81" s="206">
        <v>0</v>
      </c>
      <c r="Z81" s="206">
        <v>2.81</v>
      </c>
      <c r="AA81" s="206">
        <v>0.64</v>
      </c>
      <c r="AB81" s="206">
        <v>0</v>
      </c>
      <c r="AC81" s="206">
        <v>-1.57</v>
      </c>
      <c r="AD81" s="206">
        <v>0</v>
      </c>
      <c r="AE81" s="206">
        <v>0</v>
      </c>
      <c r="AF81" s="206">
        <v>0</v>
      </c>
      <c r="AG81" s="206">
        <v>26.52</v>
      </c>
      <c r="AH81" s="206">
        <v>17.68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11.46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24.96</v>
      </c>
      <c r="J82" s="206">
        <v>0</v>
      </c>
      <c r="K82" s="206">
        <v>6.93</v>
      </c>
      <c r="L82" s="206">
        <v>1.51</v>
      </c>
      <c r="M82" s="206">
        <v>0</v>
      </c>
      <c r="N82" s="206">
        <v>1.25</v>
      </c>
      <c r="O82" s="206">
        <v>2.09</v>
      </c>
      <c r="P82" s="206">
        <v>2.5299999999999998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11.62</v>
      </c>
      <c r="V82" s="206">
        <v>0.22</v>
      </c>
      <c r="W82" s="206">
        <v>1.39</v>
      </c>
      <c r="X82" s="206">
        <v>1.05</v>
      </c>
      <c r="Y82" s="206">
        <v>0</v>
      </c>
      <c r="Z82" s="206">
        <v>2.81</v>
      </c>
      <c r="AA82" s="206">
        <v>0.64</v>
      </c>
      <c r="AB82" s="206">
        <v>0</v>
      </c>
      <c r="AC82" s="206">
        <v>-1.57</v>
      </c>
      <c r="AD82" s="206">
        <v>0</v>
      </c>
      <c r="AE82" s="206">
        <v>0</v>
      </c>
      <c r="AF82" s="206">
        <v>0</v>
      </c>
      <c r="AG82" s="206">
        <v>26.52</v>
      </c>
      <c r="AH82" s="206">
        <v>17.68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11.46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24.39</v>
      </c>
      <c r="J83" s="206">
        <v>0</v>
      </c>
      <c r="K83" s="206">
        <v>6.93</v>
      </c>
      <c r="L83" s="206">
        <v>1.51</v>
      </c>
      <c r="M83" s="206">
        <v>0</v>
      </c>
      <c r="N83" s="206">
        <v>1.25</v>
      </c>
      <c r="O83" s="206">
        <v>2.09</v>
      </c>
      <c r="P83" s="206">
        <v>2.5299999999999998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11.62</v>
      </c>
      <c r="V83" s="206">
        <v>0.22</v>
      </c>
      <c r="W83" s="206">
        <v>1.39</v>
      </c>
      <c r="X83" s="206">
        <v>1.05</v>
      </c>
      <c r="Y83" s="206">
        <v>0</v>
      </c>
      <c r="Z83" s="206">
        <v>2.81</v>
      </c>
      <c r="AA83" s="206">
        <v>0.64</v>
      </c>
      <c r="AB83" s="206">
        <v>0</v>
      </c>
      <c r="AC83" s="206">
        <v>-1.57</v>
      </c>
      <c r="AD83" s="206">
        <v>0</v>
      </c>
      <c r="AE83" s="206">
        <v>0</v>
      </c>
      <c r="AF83" s="206">
        <v>0</v>
      </c>
      <c r="AG83" s="206">
        <v>26.52</v>
      </c>
      <c r="AH83" s="206">
        <v>17.68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11.46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24.39</v>
      </c>
      <c r="J84" s="206">
        <v>0</v>
      </c>
      <c r="K84" s="206">
        <v>6.93</v>
      </c>
      <c r="L84" s="206">
        <v>1.51</v>
      </c>
      <c r="M84" s="206">
        <v>0</v>
      </c>
      <c r="N84" s="206">
        <v>1.25</v>
      </c>
      <c r="O84" s="206">
        <v>2.09</v>
      </c>
      <c r="P84" s="206">
        <v>2.5299999999999998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11.62</v>
      </c>
      <c r="V84" s="206">
        <v>0.22</v>
      </c>
      <c r="W84" s="206">
        <v>1.39</v>
      </c>
      <c r="X84" s="206">
        <v>1.05</v>
      </c>
      <c r="Y84" s="206">
        <v>0</v>
      </c>
      <c r="Z84" s="206">
        <v>2.81</v>
      </c>
      <c r="AA84" s="206">
        <v>0.64</v>
      </c>
      <c r="AB84" s="206">
        <v>0</v>
      </c>
      <c r="AC84" s="206">
        <v>-1.57</v>
      </c>
      <c r="AD84" s="206">
        <v>0</v>
      </c>
      <c r="AE84" s="206">
        <v>0</v>
      </c>
      <c r="AF84" s="206">
        <v>0</v>
      </c>
      <c r="AG84" s="206">
        <v>26.52</v>
      </c>
      <c r="AH84" s="206">
        <v>17.68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11.46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24.39</v>
      </c>
      <c r="J85" s="206">
        <v>0</v>
      </c>
      <c r="K85" s="206">
        <v>6.93</v>
      </c>
      <c r="L85" s="206">
        <v>3.52</v>
      </c>
      <c r="M85" s="206">
        <v>0</v>
      </c>
      <c r="N85" s="206">
        <v>1.25</v>
      </c>
      <c r="O85" s="206">
        <v>2.09</v>
      </c>
      <c r="P85" s="206">
        <v>2.5299999999999998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11.62</v>
      </c>
      <c r="V85" s="206">
        <v>0.22</v>
      </c>
      <c r="W85" s="206">
        <v>0.5</v>
      </c>
      <c r="X85" s="206">
        <v>1.05</v>
      </c>
      <c r="Y85" s="206">
        <v>0</v>
      </c>
      <c r="Z85" s="206">
        <v>2.81</v>
      </c>
      <c r="AA85" s="206">
        <v>0.64</v>
      </c>
      <c r="AB85" s="206">
        <v>0</v>
      </c>
      <c r="AC85" s="206">
        <v>-1.57</v>
      </c>
      <c r="AD85" s="206">
        <v>0</v>
      </c>
      <c r="AE85" s="206">
        <v>0</v>
      </c>
      <c r="AF85" s="206">
        <v>0</v>
      </c>
      <c r="AG85" s="206">
        <v>26.52</v>
      </c>
      <c r="AH85" s="206">
        <v>17.68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11.46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24.39</v>
      </c>
      <c r="J86" s="206">
        <v>0</v>
      </c>
      <c r="K86" s="206">
        <v>6.93</v>
      </c>
      <c r="L86" s="206">
        <v>6.13</v>
      </c>
      <c r="M86" s="206">
        <v>0</v>
      </c>
      <c r="N86" s="206">
        <v>1.25</v>
      </c>
      <c r="O86" s="206">
        <v>2.09</v>
      </c>
      <c r="P86" s="206">
        <v>2.5299999999999998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11.62</v>
      </c>
      <c r="V86" s="206">
        <v>0.22</v>
      </c>
      <c r="W86" s="206">
        <v>0.5</v>
      </c>
      <c r="X86" s="206">
        <v>1.05</v>
      </c>
      <c r="Y86" s="206">
        <v>0</v>
      </c>
      <c r="Z86" s="206">
        <v>2.81</v>
      </c>
      <c r="AA86" s="206">
        <v>0.64</v>
      </c>
      <c r="AB86" s="206">
        <v>0</v>
      </c>
      <c r="AC86" s="206">
        <v>-1.57</v>
      </c>
      <c r="AD86" s="206">
        <v>0</v>
      </c>
      <c r="AE86" s="206">
        <v>0</v>
      </c>
      <c r="AF86" s="206">
        <v>0</v>
      </c>
      <c r="AG86" s="206">
        <v>26.52</v>
      </c>
      <c r="AH86" s="206">
        <v>17.68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11.46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24.39</v>
      </c>
      <c r="J87" s="206">
        <v>0</v>
      </c>
      <c r="K87" s="206">
        <v>6.93</v>
      </c>
      <c r="L87" s="206">
        <v>8.7200000000000006</v>
      </c>
      <c r="M87" s="206">
        <v>0</v>
      </c>
      <c r="N87" s="206">
        <v>1.25</v>
      </c>
      <c r="O87" s="206">
        <v>2.09</v>
      </c>
      <c r="P87" s="206">
        <v>2.5299999999999998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11.62</v>
      </c>
      <c r="V87" s="206">
        <v>0.22</v>
      </c>
      <c r="W87" s="206">
        <v>0.5</v>
      </c>
      <c r="X87" s="206">
        <v>1.05</v>
      </c>
      <c r="Y87" s="206">
        <v>0</v>
      </c>
      <c r="Z87" s="206">
        <v>2.81</v>
      </c>
      <c r="AA87" s="206">
        <v>0.64</v>
      </c>
      <c r="AB87" s="206">
        <v>0</v>
      </c>
      <c r="AC87" s="206">
        <v>-1.57</v>
      </c>
      <c r="AD87" s="206">
        <v>0</v>
      </c>
      <c r="AE87" s="206">
        <v>0</v>
      </c>
      <c r="AF87" s="206">
        <v>0</v>
      </c>
      <c r="AG87" s="206">
        <v>26.52</v>
      </c>
      <c r="AH87" s="206">
        <v>17.68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11.46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24.39</v>
      </c>
      <c r="J88" s="206">
        <v>0</v>
      </c>
      <c r="K88" s="206">
        <v>6.93</v>
      </c>
      <c r="L88" s="206">
        <v>8.7200000000000006</v>
      </c>
      <c r="M88" s="206">
        <v>0</v>
      </c>
      <c r="N88" s="206">
        <v>1.25</v>
      </c>
      <c r="O88" s="206">
        <v>2.09</v>
      </c>
      <c r="P88" s="206">
        <v>2.5299999999999998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11.62</v>
      </c>
      <c r="V88" s="206">
        <v>0.22</v>
      </c>
      <c r="W88" s="206">
        <v>0.5</v>
      </c>
      <c r="X88" s="206">
        <v>1.05</v>
      </c>
      <c r="Y88" s="206">
        <v>0</v>
      </c>
      <c r="Z88" s="206">
        <v>2.81</v>
      </c>
      <c r="AA88" s="206">
        <v>0.64</v>
      </c>
      <c r="AB88" s="206">
        <v>0</v>
      </c>
      <c r="AC88" s="206">
        <v>-1.57</v>
      </c>
      <c r="AD88" s="206">
        <v>0</v>
      </c>
      <c r="AE88" s="206">
        <v>0</v>
      </c>
      <c r="AF88" s="206">
        <v>0</v>
      </c>
      <c r="AG88" s="206">
        <v>26.52</v>
      </c>
      <c r="AH88" s="206">
        <v>17.68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11.46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24.39</v>
      </c>
      <c r="J89" s="206">
        <v>0</v>
      </c>
      <c r="K89" s="206">
        <v>6.93</v>
      </c>
      <c r="L89" s="206">
        <v>8.7200000000000006</v>
      </c>
      <c r="M89" s="206">
        <v>0</v>
      </c>
      <c r="N89" s="206">
        <v>1.25</v>
      </c>
      <c r="O89" s="206">
        <v>2.09</v>
      </c>
      <c r="P89" s="206">
        <v>2.5299999999999998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11.62</v>
      </c>
      <c r="V89" s="206">
        <v>0.22</v>
      </c>
      <c r="W89" s="206">
        <v>0.5</v>
      </c>
      <c r="X89" s="206">
        <v>1.05</v>
      </c>
      <c r="Y89" s="206">
        <v>0</v>
      </c>
      <c r="Z89" s="206">
        <v>2.81</v>
      </c>
      <c r="AA89" s="206">
        <v>0.64</v>
      </c>
      <c r="AB89" s="206">
        <v>0</v>
      </c>
      <c r="AC89" s="206">
        <v>-1.57</v>
      </c>
      <c r="AD89" s="206">
        <v>0</v>
      </c>
      <c r="AE89" s="206">
        <v>0</v>
      </c>
      <c r="AF89" s="206">
        <v>0</v>
      </c>
      <c r="AG89" s="206">
        <v>26.52</v>
      </c>
      <c r="AH89" s="206">
        <v>17.68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11.46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24.39</v>
      </c>
      <c r="J90" s="206">
        <v>0</v>
      </c>
      <c r="K90" s="206">
        <v>6.93</v>
      </c>
      <c r="L90" s="206">
        <v>8.7200000000000006</v>
      </c>
      <c r="M90" s="206">
        <v>0</v>
      </c>
      <c r="N90" s="206">
        <v>1.25</v>
      </c>
      <c r="O90" s="206">
        <v>2.09</v>
      </c>
      <c r="P90" s="206">
        <v>2.5299999999999998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11.62</v>
      </c>
      <c r="V90" s="206">
        <v>0.22</v>
      </c>
      <c r="W90" s="206">
        <v>0.5</v>
      </c>
      <c r="X90" s="206">
        <v>1.05</v>
      </c>
      <c r="Y90" s="206">
        <v>0</v>
      </c>
      <c r="Z90" s="206">
        <v>2.81</v>
      </c>
      <c r="AA90" s="206">
        <v>0.64</v>
      </c>
      <c r="AB90" s="206">
        <v>0</v>
      </c>
      <c r="AC90" s="206">
        <v>-1.57</v>
      </c>
      <c r="AD90" s="206">
        <v>0</v>
      </c>
      <c r="AE90" s="206">
        <v>0</v>
      </c>
      <c r="AF90" s="206">
        <v>0</v>
      </c>
      <c r="AG90" s="206">
        <v>26.52</v>
      </c>
      <c r="AH90" s="206">
        <v>17.68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11.52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</v>
      </c>
      <c r="K91" s="206">
        <v>35.35</v>
      </c>
      <c r="L91" s="206">
        <v>46.18</v>
      </c>
      <c r="M91" s="206">
        <v>0</v>
      </c>
      <c r="N91" s="206">
        <v>1.25</v>
      </c>
      <c r="O91" s="206">
        <v>2.09</v>
      </c>
      <c r="P91" s="206">
        <v>2.5299999999999998</v>
      </c>
      <c r="Q91" s="206">
        <v>2.69</v>
      </c>
      <c r="R91" s="206">
        <v>0.45</v>
      </c>
      <c r="S91" s="206">
        <v>3.77</v>
      </c>
      <c r="T91" s="206">
        <v>0.56000000000000005</v>
      </c>
      <c r="U91" s="206">
        <v>11.62</v>
      </c>
      <c r="V91" s="206">
        <v>0.22</v>
      </c>
      <c r="W91" s="206">
        <v>0.5</v>
      </c>
      <c r="X91" s="206">
        <v>1.05</v>
      </c>
      <c r="Y91" s="206">
        <v>0</v>
      </c>
      <c r="Z91" s="206">
        <v>2.81</v>
      </c>
      <c r="AA91" s="206">
        <v>0.64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26.52</v>
      </c>
      <c r="AH91" s="206">
        <v>17.68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11.52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</v>
      </c>
      <c r="K92" s="206">
        <v>49.72</v>
      </c>
      <c r="L92" s="206">
        <v>46.18</v>
      </c>
      <c r="M92" s="206">
        <v>0</v>
      </c>
      <c r="N92" s="206">
        <v>1.25</v>
      </c>
      <c r="O92" s="206">
        <v>2.09</v>
      </c>
      <c r="P92" s="206">
        <v>2.5299999999999998</v>
      </c>
      <c r="Q92" s="206">
        <v>2.81</v>
      </c>
      <c r="R92" s="206">
        <v>0.45</v>
      </c>
      <c r="S92" s="206">
        <v>3.77</v>
      </c>
      <c r="T92" s="206">
        <v>0.56000000000000005</v>
      </c>
      <c r="U92" s="206">
        <v>11.62</v>
      </c>
      <c r="V92" s="206">
        <v>0.22</v>
      </c>
      <c r="W92" s="206">
        <v>0.5</v>
      </c>
      <c r="X92" s="206">
        <v>1.05</v>
      </c>
      <c r="Y92" s="206">
        <v>0</v>
      </c>
      <c r="Z92" s="206">
        <v>2.81</v>
      </c>
      <c r="AA92" s="206">
        <v>0.64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26.52</v>
      </c>
      <c r="AH92" s="206">
        <v>17.68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11.52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</v>
      </c>
      <c r="K93" s="206">
        <v>64.09</v>
      </c>
      <c r="L93" s="206">
        <v>46.18</v>
      </c>
      <c r="M93" s="206">
        <v>0</v>
      </c>
      <c r="N93" s="206">
        <v>1.25</v>
      </c>
      <c r="O93" s="206">
        <v>2.09</v>
      </c>
      <c r="P93" s="206">
        <v>2.5299999999999998</v>
      </c>
      <c r="Q93" s="206">
        <v>2.81</v>
      </c>
      <c r="R93" s="206">
        <v>0.45</v>
      </c>
      <c r="S93" s="206">
        <v>3.77</v>
      </c>
      <c r="T93" s="206">
        <v>0.56000000000000005</v>
      </c>
      <c r="U93" s="206">
        <v>11.62</v>
      </c>
      <c r="V93" s="206">
        <v>0.22</v>
      </c>
      <c r="W93" s="206">
        <v>0.49</v>
      </c>
      <c r="X93" s="206">
        <v>1.05</v>
      </c>
      <c r="Y93" s="206">
        <v>0</v>
      </c>
      <c r="Z93" s="206">
        <v>2.81</v>
      </c>
      <c r="AA93" s="206">
        <v>0.64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26.52</v>
      </c>
      <c r="AH93" s="206">
        <v>17.68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11.52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</v>
      </c>
      <c r="K94" s="206">
        <v>85.88</v>
      </c>
      <c r="L94" s="206">
        <v>46.18</v>
      </c>
      <c r="M94" s="206">
        <v>0</v>
      </c>
      <c r="N94" s="206">
        <v>1.25</v>
      </c>
      <c r="O94" s="206">
        <v>2.09</v>
      </c>
      <c r="P94" s="206">
        <v>2.5299999999999998</v>
      </c>
      <c r="Q94" s="206">
        <v>2.69</v>
      </c>
      <c r="R94" s="206">
        <v>0.45</v>
      </c>
      <c r="S94" s="206">
        <v>3.65</v>
      </c>
      <c r="T94" s="206">
        <v>0.56000000000000005</v>
      </c>
      <c r="U94" s="206">
        <v>11.62</v>
      </c>
      <c r="V94" s="206">
        <v>0.22</v>
      </c>
      <c r="W94" s="206">
        <v>0.49</v>
      </c>
      <c r="X94" s="206">
        <v>1.05</v>
      </c>
      <c r="Y94" s="206">
        <v>0</v>
      </c>
      <c r="Z94" s="206">
        <v>2.81</v>
      </c>
      <c r="AA94" s="206">
        <v>0.64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26.52</v>
      </c>
      <c r="AH94" s="206">
        <v>17.68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11.52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</v>
      </c>
      <c r="K95" s="206">
        <v>85.88</v>
      </c>
      <c r="L95" s="206">
        <v>46.18</v>
      </c>
      <c r="M95" s="206">
        <v>0</v>
      </c>
      <c r="N95" s="206">
        <v>1.25</v>
      </c>
      <c r="O95" s="206">
        <v>2.09</v>
      </c>
      <c r="P95" s="206">
        <v>2.5299999999999998</v>
      </c>
      <c r="Q95" s="206">
        <v>2.69</v>
      </c>
      <c r="R95" s="206">
        <v>7.24</v>
      </c>
      <c r="S95" s="206">
        <v>3.65</v>
      </c>
      <c r="T95" s="206">
        <v>0.56000000000000005</v>
      </c>
      <c r="U95" s="206">
        <v>11.62</v>
      </c>
      <c r="V95" s="206">
        <v>5.27</v>
      </c>
      <c r="W95" s="206">
        <v>6.74</v>
      </c>
      <c r="X95" s="206">
        <v>15.3</v>
      </c>
      <c r="Y95" s="206">
        <v>0</v>
      </c>
      <c r="Z95" s="206">
        <v>16.8</v>
      </c>
      <c r="AA95" s="206">
        <v>0.64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26.52</v>
      </c>
      <c r="AH95" s="206">
        <v>17.68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11.52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</v>
      </c>
      <c r="K96" s="206">
        <v>85.88</v>
      </c>
      <c r="L96" s="206">
        <v>46.18</v>
      </c>
      <c r="M96" s="206">
        <v>0</v>
      </c>
      <c r="N96" s="206">
        <v>1.25</v>
      </c>
      <c r="O96" s="206">
        <v>2.09</v>
      </c>
      <c r="P96" s="206">
        <v>2.5299999999999998</v>
      </c>
      <c r="Q96" s="206">
        <v>2.69</v>
      </c>
      <c r="R96" s="206">
        <v>7.24</v>
      </c>
      <c r="S96" s="206">
        <v>3.65</v>
      </c>
      <c r="T96" s="206">
        <v>0.56000000000000005</v>
      </c>
      <c r="U96" s="206">
        <v>11.62</v>
      </c>
      <c r="V96" s="206">
        <v>5.27</v>
      </c>
      <c r="W96" s="206">
        <v>6.74</v>
      </c>
      <c r="X96" s="206">
        <v>15.3</v>
      </c>
      <c r="Y96" s="206">
        <v>0</v>
      </c>
      <c r="Z96" s="206">
        <v>34.04</v>
      </c>
      <c r="AA96" s="206">
        <v>2.5299999999999998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26.52</v>
      </c>
      <c r="AH96" s="206">
        <v>17.68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11.52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</v>
      </c>
      <c r="K97" s="206">
        <v>83.91</v>
      </c>
      <c r="L97" s="206">
        <v>46.18</v>
      </c>
      <c r="M97" s="206">
        <v>0</v>
      </c>
      <c r="N97" s="206">
        <v>1.25</v>
      </c>
      <c r="O97" s="206">
        <v>2.09</v>
      </c>
      <c r="P97" s="206">
        <v>2.5299999999999998</v>
      </c>
      <c r="Q97" s="206">
        <v>2.69</v>
      </c>
      <c r="R97" s="206">
        <v>7.24</v>
      </c>
      <c r="S97" s="206">
        <v>3.65</v>
      </c>
      <c r="T97" s="206">
        <v>0.56000000000000005</v>
      </c>
      <c r="U97" s="206">
        <v>11.62</v>
      </c>
      <c r="V97" s="206">
        <v>5.27</v>
      </c>
      <c r="W97" s="206">
        <v>6.74</v>
      </c>
      <c r="X97" s="206">
        <v>15.3</v>
      </c>
      <c r="Y97" s="206">
        <v>0</v>
      </c>
      <c r="Z97" s="206">
        <v>34.04</v>
      </c>
      <c r="AA97" s="206">
        <v>2.5299999999999998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26.52</v>
      </c>
      <c r="AH97" s="206">
        <v>17.68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11.52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</v>
      </c>
      <c r="K98" s="206">
        <v>85.88</v>
      </c>
      <c r="L98" s="206">
        <v>46.18</v>
      </c>
      <c r="M98" s="206">
        <v>0</v>
      </c>
      <c r="N98" s="206">
        <v>1.25</v>
      </c>
      <c r="O98" s="206">
        <v>2.09</v>
      </c>
      <c r="P98" s="206">
        <v>2.5299999999999998</v>
      </c>
      <c r="Q98" s="206">
        <v>2.69</v>
      </c>
      <c r="R98" s="206">
        <v>7.24</v>
      </c>
      <c r="S98" s="206">
        <v>3.65</v>
      </c>
      <c r="T98" s="206">
        <v>0.56000000000000005</v>
      </c>
      <c r="U98" s="206">
        <v>11.62</v>
      </c>
      <c r="V98" s="206">
        <v>5.27</v>
      </c>
      <c r="W98" s="206">
        <v>6.73</v>
      </c>
      <c r="X98" s="206">
        <v>15.3</v>
      </c>
      <c r="Y98" s="206">
        <v>0</v>
      </c>
      <c r="Z98" s="206">
        <v>34.04</v>
      </c>
      <c r="AA98" s="206">
        <v>1.1499999999999999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26.52</v>
      </c>
      <c r="AH98" s="206">
        <v>17.68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0.27048250000000013</v>
      </c>
      <c r="D99">
        <f t="shared" si="0"/>
        <v>5.062500000000001E-3</v>
      </c>
      <c r="E99">
        <f t="shared" si="0"/>
        <v>0</v>
      </c>
      <c r="F99">
        <f t="shared" si="0"/>
        <v>0.44741250000000055</v>
      </c>
      <c r="G99">
        <f t="shared" si="0"/>
        <v>7.195E-3</v>
      </c>
      <c r="H99">
        <f t="shared" si="0"/>
        <v>0</v>
      </c>
      <c r="I99">
        <f t="shared" si="0"/>
        <v>0.59045250000000005</v>
      </c>
      <c r="J99">
        <f t="shared" si="0"/>
        <v>7.2800000000000035E-3</v>
      </c>
      <c r="K99">
        <f t="shared" si="0"/>
        <v>0.74043499999999851</v>
      </c>
      <c r="L99">
        <f t="shared" si="0"/>
        <v>0.12975250000000002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6.0720000000000017E-2</v>
      </c>
      <c r="Q99">
        <f t="shared" si="0"/>
        <v>2.6145000000000061E-2</v>
      </c>
      <c r="R99">
        <f t="shared" si="0"/>
        <v>4.8969999999999868E-2</v>
      </c>
      <c r="S99">
        <f t="shared" si="0"/>
        <v>3.2650000000000019E-2</v>
      </c>
      <c r="T99">
        <f t="shared" si="0"/>
        <v>1.3440000000000016E-2</v>
      </c>
      <c r="U99">
        <f t="shared" si="0"/>
        <v>0.27887999999999991</v>
      </c>
      <c r="V99">
        <f t="shared" si="0"/>
        <v>3.764749999999998E-2</v>
      </c>
      <c r="W99">
        <f t="shared" si="0"/>
        <v>5.5587499999999866E-2</v>
      </c>
      <c r="X99">
        <f t="shared" si="0"/>
        <v>0.11258000000000019</v>
      </c>
      <c r="Y99">
        <f t="shared" si="0"/>
        <v>0</v>
      </c>
      <c r="Z99">
        <f t="shared" si="0"/>
        <v>0.25197499999999895</v>
      </c>
      <c r="AA99">
        <f t="shared" si="0"/>
        <v>7.4639999999999748E-2</v>
      </c>
      <c r="AB99">
        <f t="shared" si="0"/>
        <v>0</v>
      </c>
      <c r="AC99">
        <f t="shared" si="0"/>
        <v>0.13530999999999993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0.3041474999999999</v>
      </c>
      <c r="AH99">
        <f t="shared" si="0"/>
        <v>0.42432000000000025</v>
      </c>
      <c r="AI99">
        <f t="shared" si="0"/>
        <v>0</v>
      </c>
      <c r="AJ99">
        <f t="shared" si="0"/>
        <v>0</v>
      </c>
      <c r="AK99">
        <f t="shared" si="0"/>
        <v>0.12339000000000017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1.52</v>
      </c>
      <c r="AH3" s="206">
        <v>6.67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1.52</v>
      </c>
      <c r="AH4" s="206">
        <v>6.67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1.52</v>
      </c>
      <c r="AH5" s="206">
        <v>6.67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1.52</v>
      </c>
      <c r="AH6" s="206">
        <v>6.67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1.52</v>
      </c>
      <c r="AH7" s="206">
        <v>6.67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1.52</v>
      </c>
      <c r="AH8" s="206">
        <v>6.67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1.52</v>
      </c>
      <c r="AH9" s="206">
        <v>6.67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1.52</v>
      </c>
      <c r="AH10" s="206">
        <v>6.67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1.52</v>
      </c>
      <c r="AH11" s="206">
        <v>6.67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1.52</v>
      </c>
      <c r="AH12" s="206">
        <v>6.67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1.52</v>
      </c>
      <c r="AH13" s="206">
        <v>6.67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1.72</v>
      </c>
      <c r="AH14" s="206">
        <v>6.67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1.72</v>
      </c>
      <c r="AH15" s="206">
        <v>6.67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1.72</v>
      </c>
      <c r="AH16" s="206">
        <v>6.67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1.72</v>
      </c>
      <c r="AH17" s="206">
        <v>6.67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1.72</v>
      </c>
      <c r="AH18" s="206">
        <v>6.67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1.72</v>
      </c>
      <c r="AH19" s="206">
        <v>6.67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1.72</v>
      </c>
      <c r="AH20" s="206">
        <v>6.67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1.72</v>
      </c>
      <c r="AH21" s="206">
        <v>6.67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1.72</v>
      </c>
      <c r="AH22" s="206">
        <v>6.67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1.72</v>
      </c>
      <c r="AH23" s="206">
        <v>6.67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1.72</v>
      </c>
      <c r="AH24" s="206">
        <v>6.67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1.72</v>
      </c>
      <c r="AH25" s="206">
        <v>6.67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1.72</v>
      </c>
      <c r="AH26" s="206">
        <v>6.67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1.72</v>
      </c>
      <c r="AH27" s="206">
        <v>6.67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1.72</v>
      </c>
      <c r="AH28" s="206">
        <v>6.67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1.72</v>
      </c>
      <c r="AH29" s="206">
        <v>6.67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1.72</v>
      </c>
      <c r="AH30" s="206">
        <v>6.67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1.72</v>
      </c>
      <c r="AH31" s="206">
        <v>6.67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1.72</v>
      </c>
      <c r="AH32" s="206">
        <v>6.67</v>
      </c>
      <c r="AI32" s="206">
        <v>0</v>
      </c>
      <c r="AJ32" s="206">
        <v>0</v>
      </c>
      <c r="AK32" s="206">
        <v>-9.06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1.72</v>
      </c>
      <c r="AH33" s="206">
        <v>6.67</v>
      </c>
      <c r="AI33" s="206">
        <v>0</v>
      </c>
      <c r="AJ33" s="206">
        <v>0</v>
      </c>
      <c r="AK33" s="206">
        <v>-9.56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1.72</v>
      </c>
      <c r="AH34" s="206">
        <v>6.67</v>
      </c>
      <c r="AI34" s="206">
        <v>0</v>
      </c>
      <c r="AJ34" s="206">
        <v>0</v>
      </c>
      <c r="AK34" s="206">
        <v>-9.56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1.72</v>
      </c>
      <c r="AH35" s="206">
        <v>6.67</v>
      </c>
      <c r="AI35" s="206">
        <v>0</v>
      </c>
      <c r="AJ35" s="206">
        <v>0</v>
      </c>
      <c r="AK35" s="206">
        <v>-9.56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1.72</v>
      </c>
      <c r="AH36" s="206">
        <v>6.67</v>
      </c>
      <c r="AI36" s="206">
        <v>0</v>
      </c>
      <c r="AJ36" s="206">
        <v>0</v>
      </c>
      <c r="AK36" s="206">
        <v>-10.039999999999999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1.72</v>
      </c>
      <c r="AH37" s="206">
        <v>6.67</v>
      </c>
      <c r="AI37" s="206">
        <v>0</v>
      </c>
      <c r="AJ37" s="206">
        <v>0</v>
      </c>
      <c r="AK37" s="206">
        <v>-9.06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1.72</v>
      </c>
      <c r="AH38" s="206">
        <v>6.67</v>
      </c>
      <c r="AI38" s="206">
        <v>0</v>
      </c>
      <c r="AJ38" s="206">
        <v>0</v>
      </c>
      <c r="AK38" s="206">
        <v>-9.56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1.72</v>
      </c>
      <c r="AH39" s="206">
        <v>6.67</v>
      </c>
      <c r="AI39" s="206">
        <v>0</v>
      </c>
      <c r="AJ39" s="206">
        <v>0</v>
      </c>
      <c r="AK39" s="206">
        <v>-10.039999999999999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1.72</v>
      </c>
      <c r="AH40" s="206">
        <v>6.67</v>
      </c>
      <c r="AI40" s="206">
        <v>0</v>
      </c>
      <c r="AJ40" s="206">
        <v>0</v>
      </c>
      <c r="AK40" s="206">
        <v>-10.039999999999999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1.72</v>
      </c>
      <c r="AH41" s="206">
        <v>6.67</v>
      </c>
      <c r="AI41" s="206">
        <v>0</v>
      </c>
      <c r="AJ41" s="206">
        <v>0</v>
      </c>
      <c r="AK41" s="206">
        <v>-10.039999999999999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1.72</v>
      </c>
      <c r="AH42" s="206">
        <v>6.67</v>
      </c>
      <c r="AI42" s="206">
        <v>0</v>
      </c>
      <c r="AJ42" s="206">
        <v>0</v>
      </c>
      <c r="AK42" s="206">
        <v>-9.56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1.72</v>
      </c>
      <c r="AH43" s="206">
        <v>6.67</v>
      </c>
      <c r="AI43" s="206">
        <v>0</v>
      </c>
      <c r="AJ43" s="206">
        <v>0</v>
      </c>
      <c r="AK43" s="206">
        <v>-9.06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1.72</v>
      </c>
      <c r="AH44" s="206">
        <v>6.67</v>
      </c>
      <c r="AI44" s="206">
        <v>0</v>
      </c>
      <c r="AJ44" s="206">
        <v>0</v>
      </c>
      <c r="AK44" s="206">
        <v>-8.5399999999999991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1.72</v>
      </c>
      <c r="AH45" s="206">
        <v>6.67</v>
      </c>
      <c r="AI45" s="206">
        <v>0</v>
      </c>
      <c r="AJ45" s="206">
        <v>0</v>
      </c>
      <c r="AK45" s="206">
        <v>-8.5399999999999991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1.72</v>
      </c>
      <c r="AH46" s="206">
        <v>6.67</v>
      </c>
      <c r="AI46" s="206">
        <v>0</v>
      </c>
      <c r="AJ46" s="206">
        <v>0</v>
      </c>
      <c r="AK46" s="206">
        <v>-8.5399999999999991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1.72</v>
      </c>
      <c r="AH47" s="206">
        <v>6.67</v>
      </c>
      <c r="AI47" s="206">
        <v>0</v>
      </c>
      <c r="AJ47" s="206">
        <v>0</v>
      </c>
      <c r="AK47" s="206">
        <v>-8.5399999999999991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1.72</v>
      </c>
      <c r="AH48" s="206">
        <v>6.67</v>
      </c>
      <c r="AI48" s="206">
        <v>0</v>
      </c>
      <c r="AJ48" s="206">
        <v>0</v>
      </c>
      <c r="AK48" s="206">
        <v>-6.31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1.72</v>
      </c>
      <c r="AH49" s="206">
        <v>6.67</v>
      </c>
      <c r="AI49" s="206">
        <v>0</v>
      </c>
      <c r="AJ49" s="206">
        <v>0</v>
      </c>
      <c r="AK49" s="206">
        <v>-8.5399999999999991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1.72</v>
      </c>
      <c r="AH50" s="206">
        <v>6.67</v>
      </c>
      <c r="AI50" s="206">
        <v>0</v>
      </c>
      <c r="AJ50" s="206">
        <v>0</v>
      </c>
      <c r="AK50" s="206">
        <v>-8.5399999999999991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1.72</v>
      </c>
      <c r="AH51" s="206">
        <v>6.67</v>
      </c>
      <c r="AI51" s="206">
        <v>0</v>
      </c>
      <c r="AJ51" s="206">
        <v>0</v>
      </c>
      <c r="AK51" s="206">
        <v>-12.18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1.72</v>
      </c>
      <c r="AH52" s="206">
        <v>6.67</v>
      </c>
      <c r="AI52" s="206">
        <v>0</v>
      </c>
      <c r="AJ52" s="206">
        <v>0</v>
      </c>
      <c r="AK52" s="206">
        <v>-12.18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1.52</v>
      </c>
      <c r="AH53" s="206">
        <v>6.67</v>
      </c>
      <c r="AI53" s="206">
        <v>0</v>
      </c>
      <c r="AJ53" s="206">
        <v>0</v>
      </c>
      <c r="AK53" s="206">
        <v>-12.18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1.52</v>
      </c>
      <c r="AH54" s="206">
        <v>6.67</v>
      </c>
      <c r="AI54" s="206">
        <v>0</v>
      </c>
      <c r="AJ54" s="206">
        <v>0</v>
      </c>
      <c r="AK54" s="206">
        <v>-11.18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1.52</v>
      </c>
      <c r="AH55" s="206">
        <v>6.67</v>
      </c>
      <c r="AI55" s="206">
        <v>0</v>
      </c>
      <c r="AJ55" s="206">
        <v>0</v>
      </c>
      <c r="AK55" s="206">
        <v>-10.18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1.52</v>
      </c>
      <c r="AH56" s="206">
        <v>6.67</v>
      </c>
      <c r="AI56" s="206">
        <v>0</v>
      </c>
      <c r="AJ56" s="206">
        <v>0</v>
      </c>
      <c r="AK56" s="206">
        <v>-9.18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1.52</v>
      </c>
      <c r="AH57" s="206">
        <v>6.67</v>
      </c>
      <c r="AI57" s="206">
        <v>0</v>
      </c>
      <c r="AJ57" s="206">
        <v>0</v>
      </c>
      <c r="AK57" s="206">
        <v>-4.18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1.52</v>
      </c>
      <c r="AH58" s="206">
        <v>6.67</v>
      </c>
      <c r="AI58" s="206">
        <v>0</v>
      </c>
      <c r="AJ58" s="206">
        <v>0</v>
      </c>
      <c r="AK58" s="206">
        <v>-6.18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1.52</v>
      </c>
      <c r="AH59" s="206">
        <v>6.67</v>
      </c>
      <c r="AI59" s="206">
        <v>0</v>
      </c>
      <c r="AJ59" s="206">
        <v>0</v>
      </c>
      <c r="AK59" s="206">
        <v>-5.18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1.52</v>
      </c>
      <c r="AH60" s="206">
        <v>6.67</v>
      </c>
      <c r="AI60" s="206">
        <v>0</v>
      </c>
      <c r="AJ60" s="206">
        <v>0</v>
      </c>
      <c r="AK60" s="206">
        <v>-4.18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1.52</v>
      </c>
      <c r="AH61" s="206">
        <v>6.67</v>
      </c>
      <c r="AI61" s="206">
        <v>0</v>
      </c>
      <c r="AJ61" s="206">
        <v>0</v>
      </c>
      <c r="AK61" s="206">
        <v>-5.18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1.52</v>
      </c>
      <c r="AH62" s="206">
        <v>6.67</v>
      </c>
      <c r="AI62" s="206">
        <v>0</v>
      </c>
      <c r="AJ62" s="206">
        <v>0</v>
      </c>
      <c r="AK62" s="206">
        <v>-5.18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6.67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6.67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6.67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6.67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6.67</v>
      </c>
      <c r="AI67" s="206">
        <v>0</v>
      </c>
      <c r="AJ67" s="206">
        <v>0</v>
      </c>
      <c r="AK67" s="206">
        <v>-1.6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6.67</v>
      </c>
      <c r="AI68" s="206">
        <v>0</v>
      </c>
      <c r="AJ68" s="206">
        <v>0</v>
      </c>
      <c r="AK68" s="206">
        <v>-3.07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6.67</v>
      </c>
      <c r="AI69" s="206">
        <v>0</v>
      </c>
      <c r="AJ69" s="206">
        <v>0</v>
      </c>
      <c r="AK69" s="206">
        <v>-10.039999999999999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6.67</v>
      </c>
      <c r="AI70" s="206">
        <v>0</v>
      </c>
      <c r="AJ70" s="206">
        <v>0</v>
      </c>
      <c r="AK70" s="206">
        <v>-11.41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6.67</v>
      </c>
      <c r="AI71" s="206">
        <v>0</v>
      </c>
      <c r="AJ71" s="206">
        <v>0</v>
      </c>
      <c r="AK71" s="206">
        <v>-11.84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6.67</v>
      </c>
      <c r="AI72" s="206">
        <v>0</v>
      </c>
      <c r="AJ72" s="206">
        <v>0</v>
      </c>
      <c r="AK72" s="206">
        <v>-12.26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6.67</v>
      </c>
      <c r="AI73" s="206">
        <v>0</v>
      </c>
      <c r="AJ73" s="206">
        <v>0</v>
      </c>
      <c r="AK73" s="206">
        <v>-12.26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6.67</v>
      </c>
      <c r="AI74" s="206">
        <v>0</v>
      </c>
      <c r="AJ74" s="206">
        <v>0</v>
      </c>
      <c r="AK74" s="206">
        <v>-12.26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6.67</v>
      </c>
      <c r="AI75" s="206">
        <v>0</v>
      </c>
      <c r="AJ75" s="206">
        <v>0</v>
      </c>
      <c r="AK75" s="206">
        <v>-12.26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6.67</v>
      </c>
      <c r="AI76" s="206">
        <v>0</v>
      </c>
      <c r="AJ76" s="206">
        <v>0</v>
      </c>
      <c r="AK76" s="206">
        <v>-12.26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6.67</v>
      </c>
      <c r="AI77" s="206">
        <v>0</v>
      </c>
      <c r="AJ77" s="206">
        <v>0</v>
      </c>
      <c r="AK77" s="206">
        <v>-12.26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6.67</v>
      </c>
      <c r="AI78" s="206">
        <v>0</v>
      </c>
      <c r="AJ78" s="206">
        <v>0</v>
      </c>
      <c r="AK78" s="206">
        <v>-12.26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6.67</v>
      </c>
      <c r="AI79" s="206">
        <v>0</v>
      </c>
      <c r="AJ79" s="206">
        <v>0</v>
      </c>
      <c r="AK79" s="206">
        <v>-12.26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6.67</v>
      </c>
      <c r="AI80" s="206">
        <v>0</v>
      </c>
      <c r="AJ80" s="206">
        <v>0</v>
      </c>
      <c r="AK80" s="206">
        <v>-12.26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6.67</v>
      </c>
      <c r="AI81" s="206">
        <v>0</v>
      </c>
      <c r="AJ81" s="206">
        <v>0</v>
      </c>
      <c r="AK81" s="206">
        <v>-12.26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6.67</v>
      </c>
      <c r="AI82" s="206">
        <v>0</v>
      </c>
      <c r="AJ82" s="206">
        <v>0</v>
      </c>
      <c r="AK82" s="206">
        <v>-12.26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6.67</v>
      </c>
      <c r="AI83" s="206">
        <v>0</v>
      </c>
      <c r="AJ83" s="206">
        <v>0</v>
      </c>
      <c r="AK83" s="206">
        <v>-21.18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6.67</v>
      </c>
      <c r="AI84" s="206">
        <v>0</v>
      </c>
      <c r="AJ84" s="206">
        <v>0</v>
      </c>
      <c r="AK84" s="206">
        <v>-21.18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6.67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6.67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6.67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6.67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6.67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6.67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6.67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6.67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6.67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6.67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6.67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6.67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6.67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6.67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0.11474999999999998</v>
      </c>
      <c r="AH99">
        <f t="shared" si="0"/>
        <v>0.16007999999999989</v>
      </c>
      <c r="AI99">
        <f t="shared" si="0"/>
        <v>0</v>
      </c>
      <c r="AJ99">
        <f t="shared" si="0"/>
        <v>0</v>
      </c>
      <c r="AK99">
        <f t="shared" si="0"/>
        <v>-0.11162250000000001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1.29</v>
      </c>
      <c r="L3" s="206">
        <v>0</v>
      </c>
      <c r="M3" s="206">
        <v>0.1</v>
      </c>
      <c r="N3" s="206">
        <v>0.11</v>
      </c>
      <c r="O3" s="206">
        <v>0.12</v>
      </c>
      <c r="P3" s="206">
        <v>4.2</v>
      </c>
      <c r="Q3" s="206">
        <v>0.2</v>
      </c>
      <c r="R3" s="206">
        <v>0.69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7.58</v>
      </c>
      <c r="AH3" s="206">
        <v>33.33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1.3</v>
      </c>
      <c r="L4" s="206">
        <v>0</v>
      </c>
      <c r="M4" s="206">
        <v>0.1</v>
      </c>
      <c r="N4" s="206">
        <v>0.11</v>
      </c>
      <c r="O4" s="206">
        <v>0.12</v>
      </c>
      <c r="P4" s="206">
        <v>4.2</v>
      </c>
      <c r="Q4" s="206">
        <v>0.2</v>
      </c>
      <c r="R4" s="206">
        <v>0.97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2.65</v>
      </c>
      <c r="AD4" s="206">
        <v>0</v>
      </c>
      <c r="AE4" s="206">
        <v>0</v>
      </c>
      <c r="AF4" s="206">
        <v>0</v>
      </c>
      <c r="AG4" s="206">
        <v>7.58</v>
      </c>
      <c r="AH4" s="206">
        <v>33.33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1.3</v>
      </c>
      <c r="L5" s="206">
        <v>0</v>
      </c>
      <c r="M5" s="206">
        <v>0.1</v>
      </c>
      <c r="N5" s="206">
        <v>0.11</v>
      </c>
      <c r="O5" s="206">
        <v>0.12</v>
      </c>
      <c r="P5" s="206">
        <v>4.2</v>
      </c>
      <c r="Q5" s="206">
        <v>0.2</v>
      </c>
      <c r="R5" s="206">
        <v>0.97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2.65</v>
      </c>
      <c r="AD5" s="206">
        <v>0</v>
      </c>
      <c r="AE5" s="206">
        <v>0</v>
      </c>
      <c r="AF5" s="206">
        <v>0</v>
      </c>
      <c r="AG5" s="206">
        <v>7.58</v>
      </c>
      <c r="AH5" s="206">
        <v>33.33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1.3</v>
      </c>
      <c r="L6" s="206">
        <v>0</v>
      </c>
      <c r="M6" s="206">
        <v>0.1</v>
      </c>
      <c r="N6" s="206">
        <v>0.11</v>
      </c>
      <c r="O6" s="206">
        <v>0.12</v>
      </c>
      <c r="P6" s="206">
        <v>4.2</v>
      </c>
      <c r="Q6" s="206">
        <v>0.2</v>
      </c>
      <c r="R6" s="206">
        <v>0.97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2.65</v>
      </c>
      <c r="AD6" s="206">
        <v>0</v>
      </c>
      <c r="AE6" s="206">
        <v>0</v>
      </c>
      <c r="AF6" s="206">
        <v>0</v>
      </c>
      <c r="AG6" s="206">
        <v>7.58</v>
      </c>
      <c r="AH6" s="206">
        <v>33.33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1.3</v>
      </c>
      <c r="L7" s="206">
        <v>0</v>
      </c>
      <c r="M7" s="206">
        <v>0.1</v>
      </c>
      <c r="N7" s="206">
        <v>0.11</v>
      </c>
      <c r="O7" s="206">
        <v>0.12</v>
      </c>
      <c r="P7" s="206">
        <v>4.2</v>
      </c>
      <c r="Q7" s="206">
        <v>0.2</v>
      </c>
      <c r="R7" s="206">
        <v>0.71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7.58</v>
      </c>
      <c r="AH7" s="206">
        <v>33.33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1.3</v>
      </c>
      <c r="L8" s="206">
        <v>0</v>
      </c>
      <c r="M8" s="206">
        <v>0.1</v>
      </c>
      <c r="N8" s="206">
        <v>0.11</v>
      </c>
      <c r="O8" s="206">
        <v>0.12</v>
      </c>
      <c r="P8" s="206">
        <v>4.2</v>
      </c>
      <c r="Q8" s="206">
        <v>0.2</v>
      </c>
      <c r="R8" s="206">
        <v>0.71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7.58</v>
      </c>
      <c r="AH8" s="206">
        <v>33.33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1.3</v>
      </c>
      <c r="L9" s="206">
        <v>0</v>
      </c>
      <c r="M9" s="206">
        <v>0.1</v>
      </c>
      <c r="N9" s="206">
        <v>0.11</v>
      </c>
      <c r="O9" s="206">
        <v>0.12</v>
      </c>
      <c r="P9" s="206">
        <v>4.2</v>
      </c>
      <c r="Q9" s="206">
        <v>0.18</v>
      </c>
      <c r="R9" s="206">
        <v>0.71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7.58</v>
      </c>
      <c r="AH9" s="206">
        <v>33.33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1.35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1.3</v>
      </c>
      <c r="L10" s="206">
        <v>0</v>
      </c>
      <c r="M10" s="206">
        <v>0.1</v>
      </c>
      <c r="N10" s="206">
        <v>0.11</v>
      </c>
      <c r="O10" s="206">
        <v>0.12</v>
      </c>
      <c r="P10" s="206">
        <v>4.2</v>
      </c>
      <c r="Q10" s="206">
        <v>0.18</v>
      </c>
      <c r="R10" s="206">
        <v>0.71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7.58</v>
      </c>
      <c r="AH10" s="206">
        <v>33.33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1.3</v>
      </c>
      <c r="L11" s="206">
        <v>0</v>
      </c>
      <c r="M11" s="206">
        <v>0.1</v>
      </c>
      <c r="N11" s="206">
        <v>0.11</v>
      </c>
      <c r="O11" s="206">
        <v>0.12</v>
      </c>
      <c r="P11" s="206">
        <v>4.2</v>
      </c>
      <c r="Q11" s="206">
        <v>0.18</v>
      </c>
      <c r="R11" s="206">
        <v>0.74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7.58</v>
      </c>
      <c r="AH11" s="206">
        <v>33.33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1.3</v>
      </c>
      <c r="L12" s="206">
        <v>0</v>
      </c>
      <c r="M12" s="206">
        <v>0.1</v>
      </c>
      <c r="N12" s="206">
        <v>0.11</v>
      </c>
      <c r="O12" s="206">
        <v>0.12</v>
      </c>
      <c r="P12" s="206">
        <v>4.2</v>
      </c>
      <c r="Q12" s="206">
        <v>0.18</v>
      </c>
      <c r="R12" s="206">
        <v>0.74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7.58</v>
      </c>
      <c r="AH12" s="206">
        <v>33.33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</v>
      </c>
      <c r="L13" s="206">
        <v>0</v>
      </c>
      <c r="M13" s="206">
        <v>0.1</v>
      </c>
      <c r="N13" s="206">
        <v>0.11</v>
      </c>
      <c r="O13" s="206">
        <v>0.12</v>
      </c>
      <c r="P13" s="206">
        <v>4.2</v>
      </c>
      <c r="Q13" s="206">
        <v>0.18</v>
      </c>
      <c r="R13" s="206">
        <v>1.1200000000000001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2.89</v>
      </c>
      <c r="AD13" s="206">
        <v>0</v>
      </c>
      <c r="AE13" s="206">
        <v>0</v>
      </c>
      <c r="AF13" s="206">
        <v>0</v>
      </c>
      <c r="AG13" s="206">
        <v>7.58</v>
      </c>
      <c r="AH13" s="206">
        <v>33.33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</v>
      </c>
      <c r="L14" s="206">
        <v>0</v>
      </c>
      <c r="M14" s="206">
        <v>0.1</v>
      </c>
      <c r="N14" s="206">
        <v>0.11</v>
      </c>
      <c r="O14" s="206">
        <v>0.12</v>
      </c>
      <c r="P14" s="206">
        <v>4.2</v>
      </c>
      <c r="Q14" s="206">
        <v>0.18</v>
      </c>
      <c r="R14" s="206">
        <v>1.1200000000000001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2.89</v>
      </c>
      <c r="AD14" s="206">
        <v>0</v>
      </c>
      <c r="AE14" s="206">
        <v>0</v>
      </c>
      <c r="AF14" s="206">
        <v>0</v>
      </c>
      <c r="AG14" s="206">
        <v>8.59</v>
      </c>
      <c r="AH14" s="206">
        <v>33.33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</v>
      </c>
      <c r="L15" s="206">
        <v>0</v>
      </c>
      <c r="M15" s="206">
        <v>0.1</v>
      </c>
      <c r="N15" s="206">
        <v>0.11</v>
      </c>
      <c r="O15" s="206">
        <v>0.12</v>
      </c>
      <c r="P15" s="206">
        <v>4.2</v>
      </c>
      <c r="Q15" s="206">
        <v>0.18</v>
      </c>
      <c r="R15" s="206">
        <v>1.1200000000000001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8.59</v>
      </c>
      <c r="AH15" s="206">
        <v>33.33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</v>
      </c>
      <c r="L16" s="206">
        <v>0</v>
      </c>
      <c r="M16" s="206">
        <v>0.1</v>
      </c>
      <c r="N16" s="206">
        <v>0.11</v>
      </c>
      <c r="O16" s="206">
        <v>0.12</v>
      </c>
      <c r="P16" s="206">
        <v>4.2</v>
      </c>
      <c r="Q16" s="206">
        <v>0.18</v>
      </c>
      <c r="R16" s="206">
        <v>1.1200000000000001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8.59</v>
      </c>
      <c r="AH16" s="206">
        <v>33.33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</v>
      </c>
      <c r="L17" s="206">
        <v>0</v>
      </c>
      <c r="M17" s="206">
        <v>0.1</v>
      </c>
      <c r="N17" s="206">
        <v>0.11</v>
      </c>
      <c r="O17" s="206">
        <v>0.12</v>
      </c>
      <c r="P17" s="206">
        <v>4.2</v>
      </c>
      <c r="Q17" s="206">
        <v>0.18</v>
      </c>
      <c r="R17" s="206">
        <v>1.1200000000000001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8.59</v>
      </c>
      <c r="AH17" s="206">
        <v>33.33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</v>
      </c>
      <c r="L18" s="206">
        <v>0</v>
      </c>
      <c r="M18" s="206">
        <v>0.1</v>
      </c>
      <c r="N18" s="206">
        <v>0.11</v>
      </c>
      <c r="O18" s="206">
        <v>0.12</v>
      </c>
      <c r="P18" s="206">
        <v>4.2</v>
      </c>
      <c r="Q18" s="206">
        <v>0.18</v>
      </c>
      <c r="R18" s="206">
        <v>1.1200000000000001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8.59</v>
      </c>
      <c r="AH18" s="206">
        <v>33.33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2.61</v>
      </c>
      <c r="L19" s="206">
        <v>0</v>
      </c>
      <c r="M19" s="206">
        <v>0.1</v>
      </c>
      <c r="N19" s="206">
        <v>0.11</v>
      </c>
      <c r="O19" s="206">
        <v>0.12</v>
      </c>
      <c r="P19" s="206">
        <v>4.2</v>
      </c>
      <c r="Q19" s="206">
        <v>0.2</v>
      </c>
      <c r="R19" s="206">
        <v>0.97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8.59</v>
      </c>
      <c r="AH19" s="206">
        <v>33.33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2.61</v>
      </c>
      <c r="L20" s="206">
        <v>0</v>
      </c>
      <c r="M20" s="206">
        <v>0.1</v>
      </c>
      <c r="N20" s="206">
        <v>0.11</v>
      </c>
      <c r="O20" s="206">
        <v>0.12</v>
      </c>
      <c r="P20" s="206">
        <v>4.2</v>
      </c>
      <c r="Q20" s="206">
        <v>0.2</v>
      </c>
      <c r="R20" s="206">
        <v>0.97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8.59</v>
      </c>
      <c r="AH20" s="206">
        <v>33.33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2.61</v>
      </c>
      <c r="L21" s="206">
        <v>0</v>
      </c>
      <c r="M21" s="206">
        <v>0.1</v>
      </c>
      <c r="N21" s="206">
        <v>0.11</v>
      </c>
      <c r="O21" s="206">
        <v>0.12</v>
      </c>
      <c r="P21" s="206">
        <v>4.2</v>
      </c>
      <c r="Q21" s="206">
        <v>0.2</v>
      </c>
      <c r="R21" s="206">
        <v>0.97</v>
      </c>
      <c r="S21" s="206">
        <v>0.36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8.59</v>
      </c>
      <c r="AH21" s="206">
        <v>33.33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2.61</v>
      </c>
      <c r="L22" s="206">
        <v>0</v>
      </c>
      <c r="M22" s="206">
        <v>0.1</v>
      </c>
      <c r="N22" s="206">
        <v>0.11</v>
      </c>
      <c r="O22" s="206">
        <v>0.12</v>
      </c>
      <c r="P22" s="206">
        <v>4.2</v>
      </c>
      <c r="Q22" s="206">
        <v>0.2</v>
      </c>
      <c r="R22" s="206">
        <v>0.97</v>
      </c>
      <c r="S22" s="206">
        <v>0.36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8.59</v>
      </c>
      <c r="AH22" s="206">
        <v>33.33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</v>
      </c>
      <c r="M23" s="206">
        <v>0.1</v>
      </c>
      <c r="N23" s="206">
        <v>0.11</v>
      </c>
      <c r="O23" s="206">
        <v>0.12</v>
      </c>
      <c r="P23" s="206">
        <v>4.2</v>
      </c>
      <c r="Q23" s="206">
        <v>0.2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8.59</v>
      </c>
      <c r="AH23" s="206">
        <v>33.33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</v>
      </c>
      <c r="M24" s="206">
        <v>0.1</v>
      </c>
      <c r="N24" s="206">
        <v>0.11</v>
      </c>
      <c r="O24" s="206">
        <v>0.12</v>
      </c>
      <c r="P24" s="206">
        <v>4.2</v>
      </c>
      <c r="Q24" s="206">
        <v>0.2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8.59</v>
      </c>
      <c r="AH24" s="206">
        <v>33.33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</v>
      </c>
      <c r="M25" s="206">
        <v>0.1</v>
      </c>
      <c r="N25" s="206">
        <v>0.11</v>
      </c>
      <c r="O25" s="206">
        <v>0.12</v>
      </c>
      <c r="P25" s="206">
        <v>4.2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8.59</v>
      </c>
      <c r="AH25" s="206">
        <v>33.33</v>
      </c>
      <c r="AI25" s="206">
        <v>0</v>
      </c>
      <c r="AJ25" s="206">
        <v>0</v>
      </c>
      <c r="AK25" s="206">
        <v>3.97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</v>
      </c>
      <c r="M26" s="206">
        <v>0.1</v>
      </c>
      <c r="N26" s="206">
        <v>0.11</v>
      </c>
      <c r="O26" s="206">
        <v>0.12</v>
      </c>
      <c r="P26" s="206">
        <v>4.2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8.59</v>
      </c>
      <c r="AH26" s="206">
        <v>33.33</v>
      </c>
      <c r="AI26" s="206">
        <v>0</v>
      </c>
      <c r="AJ26" s="206">
        <v>0</v>
      </c>
      <c r="AK26" s="206">
        <v>3.97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1.18</v>
      </c>
      <c r="D27" s="206">
        <v>0.16</v>
      </c>
      <c r="E27" s="206">
        <v>0</v>
      </c>
      <c r="F27" s="206">
        <v>2.06</v>
      </c>
      <c r="G27" s="206">
        <v>0</v>
      </c>
      <c r="H27" s="206">
        <v>0</v>
      </c>
      <c r="I27" s="206">
        <v>2.84</v>
      </c>
      <c r="J27" s="206">
        <v>0.05</v>
      </c>
      <c r="K27" s="206">
        <v>2.61</v>
      </c>
      <c r="L27" s="206">
        <v>0</v>
      </c>
      <c r="M27" s="206">
        <v>0.1</v>
      </c>
      <c r="N27" s="206">
        <v>0.11</v>
      </c>
      <c r="O27" s="206">
        <v>0.12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8.59</v>
      </c>
      <c r="AH27" s="206">
        <v>33.33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1.18</v>
      </c>
      <c r="D28" s="206">
        <v>0.16</v>
      </c>
      <c r="E28" s="206">
        <v>0</v>
      </c>
      <c r="F28" s="206">
        <v>2.06</v>
      </c>
      <c r="G28" s="206">
        <v>0</v>
      </c>
      <c r="H28" s="206">
        <v>0</v>
      </c>
      <c r="I28" s="206">
        <v>2.84</v>
      </c>
      <c r="J28" s="206">
        <v>0.05</v>
      </c>
      <c r="K28" s="206">
        <v>2.61</v>
      </c>
      <c r="L28" s="206">
        <v>0</v>
      </c>
      <c r="M28" s="206">
        <v>0.1</v>
      </c>
      <c r="N28" s="206">
        <v>0.11</v>
      </c>
      <c r="O28" s="206">
        <v>0.12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8.59</v>
      </c>
      <c r="AH28" s="206">
        <v>33.33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1.18</v>
      </c>
      <c r="D29" s="206">
        <v>0.16</v>
      </c>
      <c r="E29" s="206">
        <v>0</v>
      </c>
      <c r="F29" s="206">
        <v>2.06</v>
      </c>
      <c r="G29" s="206">
        <v>0</v>
      </c>
      <c r="H29" s="206">
        <v>0</v>
      </c>
      <c r="I29" s="206">
        <v>2.84</v>
      </c>
      <c r="J29" s="206">
        <v>0.05</v>
      </c>
      <c r="K29" s="206">
        <v>2.61</v>
      </c>
      <c r="L29" s="206">
        <v>0</v>
      </c>
      <c r="M29" s="206">
        <v>0.1</v>
      </c>
      <c r="N29" s="206">
        <v>0.11</v>
      </c>
      <c r="O29" s="206">
        <v>0.12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8.59</v>
      </c>
      <c r="AH29" s="206">
        <v>33.33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1.18</v>
      </c>
      <c r="D30" s="206">
        <v>0.16</v>
      </c>
      <c r="E30" s="206">
        <v>0</v>
      </c>
      <c r="F30" s="206">
        <v>2.06</v>
      </c>
      <c r="G30" s="206">
        <v>0</v>
      </c>
      <c r="H30" s="206">
        <v>0</v>
      </c>
      <c r="I30" s="206">
        <v>2.84</v>
      </c>
      <c r="J30" s="206">
        <v>0.05</v>
      </c>
      <c r="K30" s="206">
        <v>2.61</v>
      </c>
      <c r="L30" s="206">
        <v>0</v>
      </c>
      <c r="M30" s="206">
        <v>0.1</v>
      </c>
      <c r="N30" s="206">
        <v>0.11</v>
      </c>
      <c r="O30" s="206">
        <v>0.12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8.59</v>
      </c>
      <c r="AH30" s="206">
        <v>33.33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1.1499999999999999</v>
      </c>
      <c r="G31" s="206">
        <v>0.91</v>
      </c>
      <c r="H31" s="206">
        <v>0</v>
      </c>
      <c r="I31" s="206">
        <v>2.78</v>
      </c>
      <c r="J31" s="206">
        <v>0.05</v>
      </c>
      <c r="K31" s="206">
        <v>2.61</v>
      </c>
      <c r="L31" s="206">
        <v>0</v>
      </c>
      <c r="M31" s="206">
        <v>0.1</v>
      </c>
      <c r="N31" s="206">
        <v>0.11</v>
      </c>
      <c r="O31" s="206">
        <v>0.12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8.59</v>
      </c>
      <c r="AH31" s="206">
        <v>33.33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1.1499999999999999</v>
      </c>
      <c r="G32" s="206">
        <v>0.91</v>
      </c>
      <c r="H32" s="206">
        <v>0</v>
      </c>
      <c r="I32" s="206">
        <v>2.78</v>
      </c>
      <c r="J32" s="206">
        <v>0.05</v>
      </c>
      <c r="K32" s="206">
        <v>2.61</v>
      </c>
      <c r="L32" s="206">
        <v>0</v>
      </c>
      <c r="M32" s="206">
        <v>0.1</v>
      </c>
      <c r="N32" s="206">
        <v>0.11</v>
      </c>
      <c r="O32" s="206">
        <v>0.12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8.59</v>
      </c>
      <c r="AH32" s="206">
        <v>33.33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1.1499999999999999</v>
      </c>
      <c r="G33" s="206">
        <v>0.91</v>
      </c>
      <c r="H33" s="206">
        <v>0</v>
      </c>
      <c r="I33" s="206">
        <v>2.78</v>
      </c>
      <c r="J33" s="206">
        <v>0.05</v>
      </c>
      <c r="K33" s="206">
        <v>2.61</v>
      </c>
      <c r="L33" s="206">
        <v>0</v>
      </c>
      <c r="M33" s="206">
        <v>0.1</v>
      </c>
      <c r="N33" s="206">
        <v>0.11</v>
      </c>
      <c r="O33" s="206">
        <v>0.12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8.59</v>
      </c>
      <c r="AH33" s="206">
        <v>33.33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1.82</v>
      </c>
      <c r="G34" s="206">
        <v>0.24</v>
      </c>
      <c r="H34" s="206">
        <v>0</v>
      </c>
      <c r="I34" s="206">
        <v>2.78</v>
      </c>
      <c r="J34" s="206">
        <v>0.05</v>
      </c>
      <c r="K34" s="206">
        <v>2.61</v>
      </c>
      <c r="L34" s="206">
        <v>0</v>
      </c>
      <c r="M34" s="206">
        <v>0.1</v>
      </c>
      <c r="N34" s="206">
        <v>0.11</v>
      </c>
      <c r="O34" s="206">
        <v>0.12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2.86</v>
      </c>
      <c r="AD34" s="206">
        <v>0</v>
      </c>
      <c r="AE34" s="206">
        <v>0</v>
      </c>
      <c r="AF34" s="206">
        <v>0</v>
      </c>
      <c r="AG34" s="206">
        <v>8.59</v>
      </c>
      <c r="AH34" s="206">
        <v>33.33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1.91</v>
      </c>
      <c r="G35" s="206">
        <v>0.15</v>
      </c>
      <c r="H35" s="206">
        <v>0</v>
      </c>
      <c r="I35" s="206">
        <v>2.78</v>
      </c>
      <c r="J35" s="206">
        <v>7.0000000000000007E-2</v>
      </c>
      <c r="K35" s="206">
        <v>2.61</v>
      </c>
      <c r="L35" s="206">
        <v>0</v>
      </c>
      <c r="M35" s="206">
        <v>0.1</v>
      </c>
      <c r="N35" s="206">
        <v>0.11</v>
      </c>
      <c r="O35" s="206">
        <v>0.12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2.86</v>
      </c>
      <c r="AD35" s="206">
        <v>0</v>
      </c>
      <c r="AE35" s="206">
        <v>0</v>
      </c>
      <c r="AF35" s="206">
        <v>0</v>
      </c>
      <c r="AG35" s="206">
        <v>8.59</v>
      </c>
      <c r="AH35" s="206">
        <v>33.33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2.78</v>
      </c>
      <c r="J36" s="206">
        <v>7.0000000000000007E-2</v>
      </c>
      <c r="K36" s="206">
        <v>2.61</v>
      </c>
      <c r="L36" s="206">
        <v>0</v>
      </c>
      <c r="M36" s="206">
        <v>0.1</v>
      </c>
      <c r="N36" s="206">
        <v>0.11</v>
      </c>
      <c r="O36" s="206">
        <v>0.12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2.86</v>
      </c>
      <c r="AD36" s="206">
        <v>0</v>
      </c>
      <c r="AE36" s="206">
        <v>0</v>
      </c>
      <c r="AF36" s="206">
        <v>0</v>
      </c>
      <c r="AG36" s="206">
        <v>8.59</v>
      </c>
      <c r="AH36" s="206">
        <v>33.33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2.78</v>
      </c>
      <c r="J37" s="206">
        <v>7.0000000000000007E-2</v>
      </c>
      <c r="K37" s="206">
        <v>2.61</v>
      </c>
      <c r="L37" s="206">
        <v>0.04</v>
      </c>
      <c r="M37" s="206">
        <v>0.1</v>
      </c>
      <c r="N37" s="206">
        <v>0.11</v>
      </c>
      <c r="O37" s="206">
        <v>0.12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2.95</v>
      </c>
      <c r="AD37" s="206">
        <v>0</v>
      </c>
      <c r="AE37" s="206">
        <v>0</v>
      </c>
      <c r="AF37" s="206">
        <v>0</v>
      </c>
      <c r="AG37" s="206">
        <v>8.59</v>
      </c>
      <c r="AH37" s="206">
        <v>33.33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2.78</v>
      </c>
      <c r="J38" s="206">
        <v>7.0000000000000007E-2</v>
      </c>
      <c r="K38" s="206">
        <v>2.61</v>
      </c>
      <c r="L38" s="206">
        <v>0.04</v>
      </c>
      <c r="M38" s="206">
        <v>0.1</v>
      </c>
      <c r="N38" s="206">
        <v>0.11</v>
      </c>
      <c r="O38" s="206">
        <v>0.12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2.98</v>
      </c>
      <c r="AD38" s="206">
        <v>0</v>
      </c>
      <c r="AE38" s="206">
        <v>0</v>
      </c>
      <c r="AF38" s="206">
        <v>0</v>
      </c>
      <c r="AG38" s="206">
        <v>8.59</v>
      </c>
      <c r="AH38" s="206">
        <v>33.33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1.18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2.78</v>
      </c>
      <c r="J39" s="206">
        <v>7.0000000000000007E-2</v>
      </c>
      <c r="K39" s="206">
        <v>2.61</v>
      </c>
      <c r="L39" s="206">
        <v>0.04</v>
      </c>
      <c r="M39" s="206">
        <v>0.1</v>
      </c>
      <c r="N39" s="206">
        <v>0.11</v>
      </c>
      <c r="O39" s="206">
        <v>0.12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8.59</v>
      </c>
      <c r="AH39" s="206">
        <v>33.33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1.18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2.78</v>
      </c>
      <c r="J40" s="206">
        <v>7.0000000000000007E-2</v>
      </c>
      <c r="K40" s="206">
        <v>2.61</v>
      </c>
      <c r="L40" s="206">
        <v>0.04</v>
      </c>
      <c r="M40" s="206">
        <v>0.1</v>
      </c>
      <c r="N40" s="206">
        <v>0.11</v>
      </c>
      <c r="O40" s="206">
        <v>0.12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8.59</v>
      </c>
      <c r="AH40" s="206">
        <v>33.33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1.18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2.78</v>
      </c>
      <c r="J41" s="206">
        <v>7.0000000000000007E-2</v>
      </c>
      <c r="K41" s="206">
        <v>2.61</v>
      </c>
      <c r="L41" s="206">
        <v>0.04</v>
      </c>
      <c r="M41" s="206">
        <v>0.1</v>
      </c>
      <c r="N41" s="206">
        <v>0.11</v>
      </c>
      <c r="O41" s="206">
        <v>0.12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8.59</v>
      </c>
      <c r="AH41" s="206">
        <v>33.33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1.33</v>
      </c>
      <c r="D42" s="206">
        <v>0</v>
      </c>
      <c r="E42" s="206">
        <v>0</v>
      </c>
      <c r="F42" s="206">
        <v>2.06</v>
      </c>
      <c r="G42" s="206">
        <v>0</v>
      </c>
      <c r="H42" s="206">
        <v>0</v>
      </c>
      <c r="I42" s="206">
        <v>2.78</v>
      </c>
      <c r="J42" s="206">
        <v>7.0000000000000007E-2</v>
      </c>
      <c r="K42" s="206">
        <v>2.61</v>
      </c>
      <c r="L42" s="206">
        <v>0.04</v>
      </c>
      <c r="M42" s="206">
        <v>0.1</v>
      </c>
      <c r="N42" s="206">
        <v>0.11</v>
      </c>
      <c r="O42" s="206">
        <v>0.12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8.59</v>
      </c>
      <c r="AH42" s="206">
        <v>33.33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1.33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2.78</v>
      </c>
      <c r="J43" s="206">
        <v>7.0000000000000007E-2</v>
      </c>
      <c r="K43" s="206">
        <v>2.61</v>
      </c>
      <c r="L43" s="206">
        <v>0.04</v>
      </c>
      <c r="M43" s="206">
        <v>0.1</v>
      </c>
      <c r="N43" s="206">
        <v>0.11</v>
      </c>
      <c r="O43" s="206">
        <v>0.12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8.59</v>
      </c>
      <c r="AH43" s="206">
        <v>33.33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2.78</v>
      </c>
      <c r="J44" s="206">
        <v>7.0000000000000007E-2</v>
      </c>
      <c r="K44" s="206">
        <v>2.61</v>
      </c>
      <c r="L44" s="206">
        <v>0.04</v>
      </c>
      <c r="M44" s="206">
        <v>0.1</v>
      </c>
      <c r="N44" s="206">
        <v>0.11</v>
      </c>
      <c r="O44" s="206">
        <v>0.12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8.59</v>
      </c>
      <c r="AH44" s="206">
        <v>33.33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2.78</v>
      </c>
      <c r="J45" s="206">
        <v>7.0000000000000007E-2</v>
      </c>
      <c r="K45" s="206">
        <v>2.61</v>
      </c>
      <c r="L45" s="206">
        <v>0.04</v>
      </c>
      <c r="M45" s="206">
        <v>0.1</v>
      </c>
      <c r="N45" s="206">
        <v>0.11</v>
      </c>
      <c r="O45" s="206">
        <v>0.12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8.59</v>
      </c>
      <c r="AH45" s="206">
        <v>33.33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2.78</v>
      </c>
      <c r="J46" s="206">
        <v>7.0000000000000007E-2</v>
      </c>
      <c r="K46" s="206">
        <v>2.61</v>
      </c>
      <c r="L46" s="206">
        <v>0.04</v>
      </c>
      <c r="M46" s="206">
        <v>0.1</v>
      </c>
      <c r="N46" s="206">
        <v>0.11</v>
      </c>
      <c r="O46" s="206">
        <v>0.12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8.59</v>
      </c>
      <c r="AH46" s="206">
        <v>33.33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2.78</v>
      </c>
      <c r="J47" s="206">
        <v>7.0000000000000007E-2</v>
      </c>
      <c r="K47" s="206">
        <v>2.61</v>
      </c>
      <c r="L47" s="206">
        <v>0.04</v>
      </c>
      <c r="M47" s="206">
        <v>0.1</v>
      </c>
      <c r="N47" s="206">
        <v>0.11</v>
      </c>
      <c r="O47" s="206">
        <v>0.12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8.59</v>
      </c>
      <c r="AH47" s="206">
        <v>33.33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2.78</v>
      </c>
      <c r="J48" s="206">
        <v>7.0000000000000007E-2</v>
      </c>
      <c r="K48" s="206">
        <v>2.61</v>
      </c>
      <c r="L48" s="206">
        <v>0.04</v>
      </c>
      <c r="M48" s="206">
        <v>0.1</v>
      </c>
      <c r="N48" s="206">
        <v>0.11</v>
      </c>
      <c r="O48" s="206">
        <v>0.12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8.59</v>
      </c>
      <c r="AH48" s="206">
        <v>33.33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2.78</v>
      </c>
      <c r="J49" s="206">
        <v>7.0000000000000007E-2</v>
      </c>
      <c r="K49" s="206">
        <v>2.61</v>
      </c>
      <c r="L49" s="206">
        <v>0.04</v>
      </c>
      <c r="M49" s="206">
        <v>0.1</v>
      </c>
      <c r="N49" s="206">
        <v>0.11</v>
      </c>
      <c r="O49" s="206">
        <v>0.12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8.59</v>
      </c>
      <c r="AH49" s="206">
        <v>33.33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2.78</v>
      </c>
      <c r="J50" s="206">
        <v>7.0000000000000007E-2</v>
      </c>
      <c r="K50" s="206">
        <v>2.61</v>
      </c>
      <c r="L50" s="206">
        <v>0.04</v>
      </c>
      <c r="M50" s="206">
        <v>0.1</v>
      </c>
      <c r="N50" s="206">
        <v>0.11</v>
      </c>
      <c r="O50" s="206">
        <v>0.12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8.59</v>
      </c>
      <c r="AH50" s="206">
        <v>33.33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0.05</v>
      </c>
      <c r="M51" s="206">
        <v>0.1</v>
      </c>
      <c r="N51" s="206">
        <v>0.11</v>
      </c>
      <c r="O51" s="206">
        <v>0.12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2.5099999999999998</v>
      </c>
      <c r="AD51" s="206">
        <v>0</v>
      </c>
      <c r="AE51" s="206">
        <v>0</v>
      </c>
      <c r="AF51" s="206">
        <v>0</v>
      </c>
      <c r="AG51" s="206">
        <v>8.59</v>
      </c>
      <c r="AH51" s="206">
        <v>33.33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0.05</v>
      </c>
      <c r="M52" s="206">
        <v>0.1</v>
      </c>
      <c r="N52" s="206">
        <v>0.11</v>
      </c>
      <c r="O52" s="206">
        <v>0.12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2.5099999999999998</v>
      </c>
      <c r="AD52" s="206">
        <v>0</v>
      </c>
      <c r="AE52" s="206">
        <v>0</v>
      </c>
      <c r="AF52" s="206">
        <v>0</v>
      </c>
      <c r="AG52" s="206">
        <v>8.59</v>
      </c>
      <c r="AH52" s="206">
        <v>33.33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0.05</v>
      </c>
      <c r="M53" s="206">
        <v>0.1</v>
      </c>
      <c r="N53" s="206">
        <v>0.11</v>
      </c>
      <c r="O53" s="206">
        <v>0.12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7.58</v>
      </c>
      <c r="AH53" s="206">
        <v>33.33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0.05</v>
      </c>
      <c r="M54" s="206">
        <v>0.1</v>
      </c>
      <c r="N54" s="206">
        <v>0.11</v>
      </c>
      <c r="O54" s="206">
        <v>0.12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7.58</v>
      </c>
      <c r="AH54" s="206">
        <v>33.33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0.05</v>
      </c>
      <c r="M55" s="206">
        <v>0.1</v>
      </c>
      <c r="N55" s="206">
        <v>0.11</v>
      </c>
      <c r="O55" s="206">
        <v>0.12</v>
      </c>
      <c r="P55" s="206">
        <v>4.2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7.58</v>
      </c>
      <c r="AH55" s="206">
        <v>33.33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0.05</v>
      </c>
      <c r="M56" s="206">
        <v>0.1</v>
      </c>
      <c r="N56" s="206">
        <v>0.11</v>
      </c>
      <c r="O56" s="206">
        <v>0.12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2.5099999999999998</v>
      </c>
      <c r="AD56" s="206">
        <v>0</v>
      </c>
      <c r="AE56" s="206">
        <v>0</v>
      </c>
      <c r="AF56" s="206">
        <v>0</v>
      </c>
      <c r="AG56" s="206">
        <v>7.58</v>
      </c>
      <c r="AH56" s="206">
        <v>33.33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1.91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0.05</v>
      </c>
      <c r="M57" s="206">
        <v>0.1</v>
      </c>
      <c r="N57" s="206">
        <v>0.11</v>
      </c>
      <c r="O57" s="206">
        <v>0.12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2.5099999999999998</v>
      </c>
      <c r="AD57" s="206">
        <v>0</v>
      </c>
      <c r="AE57" s="206">
        <v>0</v>
      </c>
      <c r="AF57" s="206">
        <v>0</v>
      </c>
      <c r="AG57" s="206">
        <v>7.58</v>
      </c>
      <c r="AH57" s="206">
        <v>33.33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0.05</v>
      </c>
      <c r="M58" s="206">
        <v>0.1</v>
      </c>
      <c r="N58" s="206">
        <v>0.11</v>
      </c>
      <c r="O58" s="206">
        <v>0.12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7.58</v>
      </c>
      <c r="AH58" s="206">
        <v>33.33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0.05</v>
      </c>
      <c r="M59" s="206">
        <v>0.1</v>
      </c>
      <c r="N59" s="206">
        <v>0.11</v>
      </c>
      <c r="O59" s="206">
        <v>0.12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7.58</v>
      </c>
      <c r="AH59" s="206">
        <v>33.33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0.05</v>
      </c>
      <c r="M60" s="206">
        <v>0.1</v>
      </c>
      <c r="N60" s="206">
        <v>0.11</v>
      </c>
      <c r="O60" s="206">
        <v>0.12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7.58</v>
      </c>
      <c r="AH60" s="206">
        <v>33.33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0.05</v>
      </c>
      <c r="M61" s="206">
        <v>0.1</v>
      </c>
      <c r="N61" s="206">
        <v>0.11</v>
      </c>
      <c r="O61" s="206">
        <v>0.12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7.58</v>
      </c>
      <c r="AH61" s="206">
        <v>33.33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2.84</v>
      </c>
      <c r="J62" s="206">
        <v>0.05</v>
      </c>
      <c r="K62" s="206">
        <v>2.61</v>
      </c>
      <c r="L62" s="206">
        <v>0.05</v>
      </c>
      <c r="M62" s="206">
        <v>0.1</v>
      </c>
      <c r="N62" s="206">
        <v>0.11</v>
      </c>
      <c r="O62" s="206">
        <v>0.12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7.58</v>
      </c>
      <c r="AH62" s="206">
        <v>33.33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2.84</v>
      </c>
      <c r="J63" s="206">
        <v>0.05</v>
      </c>
      <c r="K63" s="206">
        <v>2.61</v>
      </c>
      <c r="L63" s="206">
        <v>0.05</v>
      </c>
      <c r="M63" s="206">
        <v>0.1</v>
      </c>
      <c r="N63" s="206">
        <v>0.11</v>
      </c>
      <c r="O63" s="206">
        <v>0.12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50</v>
      </c>
      <c r="AH63" s="206">
        <v>33.33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2.84</v>
      </c>
      <c r="J64" s="206">
        <v>0.05</v>
      </c>
      <c r="K64" s="206">
        <v>2.61</v>
      </c>
      <c r="L64" s="206">
        <v>0.05</v>
      </c>
      <c r="M64" s="206">
        <v>0.1</v>
      </c>
      <c r="N64" s="206">
        <v>0.11</v>
      </c>
      <c r="O64" s="206">
        <v>0.12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2.5099999999999998</v>
      </c>
      <c r="AD64" s="206">
        <v>0</v>
      </c>
      <c r="AE64" s="206">
        <v>0</v>
      </c>
      <c r="AF64" s="206">
        <v>0</v>
      </c>
      <c r="AG64" s="206">
        <v>50</v>
      </c>
      <c r="AH64" s="206">
        <v>33.33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2.84</v>
      </c>
      <c r="J65" s="206">
        <v>0.05</v>
      </c>
      <c r="K65" s="206">
        <v>2.61</v>
      </c>
      <c r="L65" s="206">
        <v>0.05</v>
      </c>
      <c r="M65" s="206">
        <v>0.1</v>
      </c>
      <c r="N65" s="206">
        <v>0.11</v>
      </c>
      <c r="O65" s="206">
        <v>0.12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2.5499999999999998</v>
      </c>
      <c r="AD65" s="206">
        <v>0</v>
      </c>
      <c r="AE65" s="206">
        <v>0</v>
      </c>
      <c r="AF65" s="206">
        <v>0</v>
      </c>
      <c r="AG65" s="206">
        <v>50</v>
      </c>
      <c r="AH65" s="206">
        <v>33.33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3.64</v>
      </c>
      <c r="J66" s="206">
        <v>0.05</v>
      </c>
      <c r="K66" s="206">
        <v>2.61</v>
      </c>
      <c r="L66" s="206">
        <v>0.05</v>
      </c>
      <c r="M66" s="206">
        <v>0.1</v>
      </c>
      <c r="N66" s="206">
        <v>0.11</v>
      </c>
      <c r="O66" s="206">
        <v>0.12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2.5499999999999998</v>
      </c>
      <c r="AD66" s="206">
        <v>0</v>
      </c>
      <c r="AE66" s="206">
        <v>0</v>
      </c>
      <c r="AF66" s="206">
        <v>0</v>
      </c>
      <c r="AG66" s="206">
        <v>50</v>
      </c>
      <c r="AH66" s="206">
        <v>33.33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2.15</v>
      </c>
      <c r="G67" s="206">
        <v>0</v>
      </c>
      <c r="H67" s="206">
        <v>0</v>
      </c>
      <c r="I67" s="206">
        <v>2.87</v>
      </c>
      <c r="J67" s="206">
        <v>0</v>
      </c>
      <c r="K67" s="206">
        <v>2.61</v>
      </c>
      <c r="L67" s="206">
        <v>0.05</v>
      </c>
      <c r="M67" s="206">
        <v>0.1</v>
      </c>
      <c r="N67" s="206">
        <v>0.11</v>
      </c>
      <c r="O67" s="206">
        <v>0.12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50</v>
      </c>
      <c r="AH67" s="206">
        <v>33.33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2.87</v>
      </c>
      <c r="J68" s="206">
        <v>0</v>
      </c>
      <c r="K68" s="206">
        <v>2.61</v>
      </c>
      <c r="L68" s="206">
        <v>0.05</v>
      </c>
      <c r="M68" s="206">
        <v>0.1</v>
      </c>
      <c r="N68" s="206">
        <v>0.11</v>
      </c>
      <c r="O68" s="206">
        <v>0.12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50</v>
      </c>
      <c r="AH68" s="206">
        <v>33.33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2.87</v>
      </c>
      <c r="J69" s="206">
        <v>0</v>
      </c>
      <c r="K69" s="206">
        <v>2.61</v>
      </c>
      <c r="L69" s="206">
        <v>0.05</v>
      </c>
      <c r="M69" s="206">
        <v>0.1</v>
      </c>
      <c r="N69" s="206">
        <v>0.11</v>
      </c>
      <c r="O69" s="206">
        <v>0.12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50</v>
      </c>
      <c r="AH69" s="206">
        <v>33.33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2.87</v>
      </c>
      <c r="J70" s="206">
        <v>0</v>
      </c>
      <c r="K70" s="206">
        <v>2.61</v>
      </c>
      <c r="L70" s="206">
        <v>0.05</v>
      </c>
      <c r="M70" s="206">
        <v>0.1</v>
      </c>
      <c r="N70" s="206">
        <v>0.11</v>
      </c>
      <c r="O70" s="206">
        <v>0.12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3.06</v>
      </c>
      <c r="AD70" s="206">
        <v>0</v>
      </c>
      <c r="AE70" s="206">
        <v>0</v>
      </c>
      <c r="AF70" s="206">
        <v>0</v>
      </c>
      <c r="AG70" s="206">
        <v>50</v>
      </c>
      <c r="AH70" s="206">
        <v>33.33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2.87</v>
      </c>
      <c r="J71" s="206">
        <v>0</v>
      </c>
      <c r="K71" s="206">
        <v>2.61</v>
      </c>
      <c r="L71" s="206">
        <v>0.05</v>
      </c>
      <c r="M71" s="206">
        <v>0.1</v>
      </c>
      <c r="N71" s="206">
        <v>0.11</v>
      </c>
      <c r="O71" s="206">
        <v>0.12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3.06</v>
      </c>
      <c r="AD71" s="206">
        <v>0</v>
      </c>
      <c r="AE71" s="206">
        <v>0</v>
      </c>
      <c r="AF71" s="206">
        <v>0</v>
      </c>
      <c r="AG71" s="206">
        <v>50</v>
      </c>
      <c r="AH71" s="206">
        <v>33.33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2.87</v>
      </c>
      <c r="J72" s="206">
        <v>0</v>
      </c>
      <c r="K72" s="206">
        <v>2.61</v>
      </c>
      <c r="L72" s="206">
        <v>0.05</v>
      </c>
      <c r="M72" s="206">
        <v>0.1</v>
      </c>
      <c r="N72" s="206">
        <v>0.11</v>
      </c>
      <c r="O72" s="206">
        <v>0.12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3.06</v>
      </c>
      <c r="AD72" s="206">
        <v>0</v>
      </c>
      <c r="AE72" s="206">
        <v>0</v>
      </c>
      <c r="AF72" s="206">
        <v>0</v>
      </c>
      <c r="AG72" s="206">
        <v>50</v>
      </c>
      <c r="AH72" s="206">
        <v>33.33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2.87</v>
      </c>
      <c r="J73" s="206">
        <v>0</v>
      </c>
      <c r="K73" s="206">
        <v>2.61</v>
      </c>
      <c r="L73" s="206">
        <v>0.05</v>
      </c>
      <c r="M73" s="206">
        <v>0.1</v>
      </c>
      <c r="N73" s="206">
        <v>0.11</v>
      </c>
      <c r="O73" s="206">
        <v>0.12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3.06</v>
      </c>
      <c r="AD73" s="206">
        <v>0</v>
      </c>
      <c r="AE73" s="206">
        <v>0</v>
      </c>
      <c r="AF73" s="206">
        <v>0</v>
      </c>
      <c r="AG73" s="206">
        <v>50</v>
      </c>
      <c r="AH73" s="206">
        <v>33.33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2.87</v>
      </c>
      <c r="J74" s="206">
        <v>0</v>
      </c>
      <c r="K74" s="206">
        <v>2.61</v>
      </c>
      <c r="L74" s="206">
        <v>0.05</v>
      </c>
      <c r="M74" s="206">
        <v>0.1</v>
      </c>
      <c r="N74" s="206">
        <v>0.11</v>
      </c>
      <c r="O74" s="206">
        <v>0.12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3.06</v>
      </c>
      <c r="AD74" s="206">
        <v>0</v>
      </c>
      <c r="AE74" s="206">
        <v>0</v>
      </c>
      <c r="AF74" s="206">
        <v>0</v>
      </c>
      <c r="AG74" s="206">
        <v>50</v>
      </c>
      <c r="AH74" s="206">
        <v>33.33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2.04</v>
      </c>
      <c r="G75" s="206">
        <v>0</v>
      </c>
      <c r="H75" s="206">
        <v>0</v>
      </c>
      <c r="I75" s="206">
        <v>2.87</v>
      </c>
      <c r="J75" s="206">
        <v>0</v>
      </c>
      <c r="K75" s="206">
        <v>2.61</v>
      </c>
      <c r="L75" s="206">
        <v>0.05</v>
      </c>
      <c r="M75" s="206">
        <v>0.1</v>
      </c>
      <c r="N75" s="206">
        <v>0.11</v>
      </c>
      <c r="O75" s="206">
        <v>0.12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3.06</v>
      </c>
      <c r="AD75" s="206">
        <v>0</v>
      </c>
      <c r="AE75" s="206">
        <v>0</v>
      </c>
      <c r="AF75" s="206">
        <v>0</v>
      </c>
      <c r="AG75" s="206">
        <v>50</v>
      </c>
      <c r="AH75" s="206">
        <v>33.33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2.87</v>
      </c>
      <c r="J76" s="206">
        <v>0</v>
      </c>
      <c r="K76" s="206">
        <v>2.61</v>
      </c>
      <c r="L76" s="206">
        <v>0.05</v>
      </c>
      <c r="M76" s="206">
        <v>0.1</v>
      </c>
      <c r="N76" s="206">
        <v>0.11</v>
      </c>
      <c r="O76" s="206">
        <v>0.12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3.06</v>
      </c>
      <c r="AD76" s="206">
        <v>0</v>
      </c>
      <c r="AE76" s="206">
        <v>0</v>
      </c>
      <c r="AF76" s="206">
        <v>0</v>
      </c>
      <c r="AG76" s="206">
        <v>50</v>
      </c>
      <c r="AH76" s="206">
        <v>33.33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2.87</v>
      </c>
      <c r="J77" s="206">
        <v>0</v>
      </c>
      <c r="K77" s="206">
        <v>2.61</v>
      </c>
      <c r="L77" s="206">
        <v>0.05</v>
      </c>
      <c r="M77" s="206">
        <v>0.1</v>
      </c>
      <c r="N77" s="206">
        <v>0.11</v>
      </c>
      <c r="O77" s="206">
        <v>0.12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3.06</v>
      </c>
      <c r="AD77" s="206">
        <v>0</v>
      </c>
      <c r="AE77" s="206">
        <v>0</v>
      </c>
      <c r="AF77" s="206">
        <v>0</v>
      </c>
      <c r="AG77" s="206">
        <v>50</v>
      </c>
      <c r="AH77" s="206">
        <v>33.33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2.87</v>
      </c>
      <c r="J78" s="206">
        <v>0</v>
      </c>
      <c r="K78" s="206">
        <v>2.61</v>
      </c>
      <c r="L78" s="206">
        <v>0.05</v>
      </c>
      <c r="M78" s="206">
        <v>0.1</v>
      </c>
      <c r="N78" s="206">
        <v>0.11</v>
      </c>
      <c r="O78" s="206">
        <v>0.12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3.06</v>
      </c>
      <c r="AD78" s="206">
        <v>0</v>
      </c>
      <c r="AE78" s="206">
        <v>0</v>
      </c>
      <c r="AF78" s="206">
        <v>0</v>
      </c>
      <c r="AG78" s="206">
        <v>50</v>
      </c>
      <c r="AH78" s="206">
        <v>33.33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2.87</v>
      </c>
      <c r="J79" s="206">
        <v>0</v>
      </c>
      <c r="K79" s="206">
        <v>2.61</v>
      </c>
      <c r="L79" s="206">
        <v>0.05</v>
      </c>
      <c r="M79" s="206">
        <v>0.1</v>
      </c>
      <c r="N79" s="206">
        <v>0.11</v>
      </c>
      <c r="O79" s="206">
        <v>0.12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2.89</v>
      </c>
      <c r="AD79" s="206">
        <v>0</v>
      </c>
      <c r="AE79" s="206">
        <v>0</v>
      </c>
      <c r="AF79" s="206">
        <v>0</v>
      </c>
      <c r="AG79" s="206">
        <v>50</v>
      </c>
      <c r="AH79" s="206">
        <v>33.33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2.87</v>
      </c>
      <c r="J80" s="206">
        <v>0</v>
      </c>
      <c r="K80" s="206">
        <v>2.61</v>
      </c>
      <c r="L80" s="206">
        <v>0.05</v>
      </c>
      <c r="M80" s="206">
        <v>0.1</v>
      </c>
      <c r="N80" s="206">
        <v>0.11</v>
      </c>
      <c r="O80" s="206">
        <v>0.12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2.89</v>
      </c>
      <c r="AD80" s="206">
        <v>0</v>
      </c>
      <c r="AE80" s="206">
        <v>0</v>
      </c>
      <c r="AF80" s="206">
        <v>0</v>
      </c>
      <c r="AG80" s="206">
        <v>50</v>
      </c>
      <c r="AH80" s="206">
        <v>33.33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2.87</v>
      </c>
      <c r="J81" s="206">
        <v>0</v>
      </c>
      <c r="K81" s="206">
        <v>2.61</v>
      </c>
      <c r="L81" s="206">
        <v>0.05</v>
      </c>
      <c r="M81" s="206">
        <v>0.1</v>
      </c>
      <c r="N81" s="206">
        <v>0.11</v>
      </c>
      <c r="O81" s="206">
        <v>0.12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2.89</v>
      </c>
      <c r="AD81" s="206">
        <v>0</v>
      </c>
      <c r="AE81" s="206">
        <v>0</v>
      </c>
      <c r="AF81" s="206">
        <v>0</v>
      </c>
      <c r="AG81" s="206">
        <v>50</v>
      </c>
      <c r="AH81" s="206">
        <v>33.33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2.87</v>
      </c>
      <c r="J82" s="206">
        <v>0</v>
      </c>
      <c r="K82" s="206">
        <v>2.61</v>
      </c>
      <c r="L82" s="206">
        <v>0.05</v>
      </c>
      <c r="M82" s="206">
        <v>0.1</v>
      </c>
      <c r="N82" s="206">
        <v>0.11</v>
      </c>
      <c r="O82" s="206">
        <v>0.12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2.89</v>
      </c>
      <c r="AD82" s="206">
        <v>0</v>
      </c>
      <c r="AE82" s="206">
        <v>0</v>
      </c>
      <c r="AF82" s="206">
        <v>0</v>
      </c>
      <c r="AG82" s="206">
        <v>50</v>
      </c>
      <c r="AH82" s="206">
        <v>33.33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2.81</v>
      </c>
      <c r="J83" s="206">
        <v>0</v>
      </c>
      <c r="K83" s="206">
        <v>2.61</v>
      </c>
      <c r="L83" s="206">
        <v>0.05</v>
      </c>
      <c r="M83" s="206">
        <v>0.1</v>
      </c>
      <c r="N83" s="206">
        <v>0.11</v>
      </c>
      <c r="O83" s="206">
        <v>0.12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2.89</v>
      </c>
      <c r="AD83" s="206">
        <v>0</v>
      </c>
      <c r="AE83" s="206">
        <v>0</v>
      </c>
      <c r="AF83" s="206">
        <v>0</v>
      </c>
      <c r="AG83" s="206">
        <v>50</v>
      </c>
      <c r="AH83" s="206">
        <v>33.33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2.81</v>
      </c>
      <c r="J84" s="206">
        <v>0</v>
      </c>
      <c r="K84" s="206">
        <v>2.61</v>
      </c>
      <c r="L84" s="206">
        <v>0.05</v>
      </c>
      <c r="M84" s="206">
        <v>0.1</v>
      </c>
      <c r="N84" s="206">
        <v>0.11</v>
      </c>
      <c r="O84" s="206">
        <v>0.12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2.89</v>
      </c>
      <c r="AD84" s="206">
        <v>0</v>
      </c>
      <c r="AE84" s="206">
        <v>0</v>
      </c>
      <c r="AF84" s="206">
        <v>0</v>
      </c>
      <c r="AG84" s="206">
        <v>50</v>
      </c>
      <c r="AH84" s="206">
        <v>33.33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2.81</v>
      </c>
      <c r="J85" s="206">
        <v>0</v>
      </c>
      <c r="K85" s="206">
        <v>2.61</v>
      </c>
      <c r="L85" s="206">
        <v>0.11</v>
      </c>
      <c r="M85" s="206">
        <v>0.1</v>
      </c>
      <c r="N85" s="206">
        <v>0.11</v>
      </c>
      <c r="O85" s="206">
        <v>0.12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2.89</v>
      </c>
      <c r="AD85" s="206">
        <v>0</v>
      </c>
      <c r="AE85" s="206">
        <v>0</v>
      </c>
      <c r="AF85" s="206">
        <v>0</v>
      </c>
      <c r="AG85" s="206">
        <v>50</v>
      </c>
      <c r="AH85" s="206">
        <v>33.33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2.81</v>
      </c>
      <c r="J86" s="206">
        <v>0</v>
      </c>
      <c r="K86" s="206">
        <v>2.61</v>
      </c>
      <c r="L86" s="206">
        <v>0.2</v>
      </c>
      <c r="M86" s="206">
        <v>0.1</v>
      </c>
      <c r="N86" s="206">
        <v>0.11</v>
      </c>
      <c r="O86" s="206">
        <v>0.12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2.89</v>
      </c>
      <c r="AD86" s="206">
        <v>0</v>
      </c>
      <c r="AE86" s="206">
        <v>0</v>
      </c>
      <c r="AF86" s="206">
        <v>0</v>
      </c>
      <c r="AG86" s="206">
        <v>50</v>
      </c>
      <c r="AH86" s="206">
        <v>33.33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2.81</v>
      </c>
      <c r="J87" s="206">
        <v>0</v>
      </c>
      <c r="K87" s="206">
        <v>2.61</v>
      </c>
      <c r="L87" s="206">
        <v>0.28000000000000003</v>
      </c>
      <c r="M87" s="206">
        <v>0.1</v>
      </c>
      <c r="N87" s="206">
        <v>0.11</v>
      </c>
      <c r="O87" s="206">
        <v>0.12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2.89</v>
      </c>
      <c r="AD87" s="206">
        <v>0</v>
      </c>
      <c r="AE87" s="206">
        <v>0</v>
      </c>
      <c r="AF87" s="206">
        <v>0</v>
      </c>
      <c r="AG87" s="206">
        <v>50</v>
      </c>
      <c r="AH87" s="206">
        <v>33.33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2.81</v>
      </c>
      <c r="J88" s="206">
        <v>0</v>
      </c>
      <c r="K88" s="206">
        <v>2.61</v>
      </c>
      <c r="L88" s="206">
        <v>0.28000000000000003</v>
      </c>
      <c r="M88" s="206">
        <v>0.1</v>
      </c>
      <c r="N88" s="206">
        <v>0.11</v>
      </c>
      <c r="O88" s="206">
        <v>0.12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2.89</v>
      </c>
      <c r="AD88" s="206">
        <v>0</v>
      </c>
      <c r="AE88" s="206">
        <v>0</v>
      </c>
      <c r="AF88" s="206">
        <v>0</v>
      </c>
      <c r="AG88" s="206">
        <v>50</v>
      </c>
      <c r="AH88" s="206">
        <v>33.33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2.81</v>
      </c>
      <c r="J89" s="206">
        <v>0</v>
      </c>
      <c r="K89" s="206">
        <v>2.61</v>
      </c>
      <c r="L89" s="206">
        <v>0.28000000000000003</v>
      </c>
      <c r="M89" s="206">
        <v>0.1</v>
      </c>
      <c r="N89" s="206">
        <v>0.11</v>
      </c>
      <c r="O89" s="206">
        <v>0.12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2.89</v>
      </c>
      <c r="AD89" s="206">
        <v>0</v>
      </c>
      <c r="AE89" s="206">
        <v>0</v>
      </c>
      <c r="AF89" s="206">
        <v>0</v>
      </c>
      <c r="AG89" s="206">
        <v>50</v>
      </c>
      <c r="AH89" s="206">
        <v>33.33</v>
      </c>
      <c r="AI89" s="206">
        <v>0</v>
      </c>
      <c r="AJ89" s="206">
        <v>0</v>
      </c>
      <c r="AK89" s="206">
        <v>3.97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2.81</v>
      </c>
      <c r="J90" s="206">
        <v>0</v>
      </c>
      <c r="K90" s="206">
        <v>2.61</v>
      </c>
      <c r="L90" s="206">
        <v>0.28000000000000003</v>
      </c>
      <c r="M90" s="206">
        <v>0.1</v>
      </c>
      <c r="N90" s="206">
        <v>0.11</v>
      </c>
      <c r="O90" s="206">
        <v>0.12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2.89</v>
      </c>
      <c r="AD90" s="206">
        <v>0</v>
      </c>
      <c r="AE90" s="206">
        <v>0</v>
      </c>
      <c r="AF90" s="206">
        <v>0</v>
      </c>
      <c r="AG90" s="206">
        <v>50</v>
      </c>
      <c r="AH90" s="206">
        <v>33.33</v>
      </c>
      <c r="AI90" s="206">
        <v>0</v>
      </c>
      <c r="AJ90" s="206">
        <v>0</v>
      </c>
      <c r="AK90" s="206">
        <v>3.97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</v>
      </c>
      <c r="Q91" s="206">
        <v>0.21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50</v>
      </c>
      <c r="AH91" s="206">
        <v>33.33</v>
      </c>
      <c r="AI91" s="206">
        <v>0</v>
      </c>
      <c r="AJ91" s="206">
        <v>0</v>
      </c>
      <c r="AK91" s="206">
        <v>3.97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50</v>
      </c>
      <c r="AH92" s="206">
        <v>33.33</v>
      </c>
      <c r="AI92" s="206">
        <v>0</v>
      </c>
      <c r="AJ92" s="206">
        <v>0</v>
      </c>
      <c r="AK92" s="206">
        <v>3.97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50</v>
      </c>
      <c r="AH93" s="206">
        <v>33.33</v>
      </c>
      <c r="AI93" s="206">
        <v>0</v>
      </c>
      <c r="AJ93" s="206">
        <v>0</v>
      </c>
      <c r="AK93" s="206">
        <v>3.97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</v>
      </c>
      <c r="Q94" s="206">
        <v>0.23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50</v>
      </c>
      <c r="AH94" s="206">
        <v>33.33</v>
      </c>
      <c r="AI94" s="206">
        <v>0</v>
      </c>
      <c r="AJ94" s="206">
        <v>0</v>
      </c>
      <c r="AK94" s="206">
        <v>3.97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</v>
      </c>
      <c r="Q95" s="206">
        <v>0.23</v>
      </c>
      <c r="R95" s="206">
        <v>1.1200000000000001</v>
      </c>
      <c r="S95" s="206">
        <v>0.54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50</v>
      </c>
      <c r="AH95" s="206">
        <v>33.33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</v>
      </c>
      <c r="Q96" s="206">
        <v>0.23</v>
      </c>
      <c r="R96" s="206">
        <v>1.1200000000000001</v>
      </c>
      <c r="S96" s="206">
        <v>0.54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50</v>
      </c>
      <c r="AH96" s="206">
        <v>33.33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</v>
      </c>
      <c r="Q97" s="206">
        <v>0.21</v>
      </c>
      <c r="R97" s="206">
        <v>1.1200000000000001</v>
      </c>
      <c r="S97" s="206">
        <v>0.54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50</v>
      </c>
      <c r="AH97" s="206">
        <v>33.33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</v>
      </c>
      <c r="Q98" s="206">
        <v>0.21</v>
      </c>
      <c r="R98" s="206">
        <v>1.1200000000000001</v>
      </c>
      <c r="S98" s="206">
        <v>0.43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50</v>
      </c>
      <c r="AH98" s="206">
        <v>33.33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3.1464999999999986E-2</v>
      </c>
      <c r="D99">
        <f t="shared" si="0"/>
        <v>5.9999999999999995E-4</v>
      </c>
      <c r="E99">
        <f t="shared" si="0"/>
        <v>0</v>
      </c>
      <c r="F99">
        <f t="shared" si="0"/>
        <v>4.8640000000000037E-2</v>
      </c>
      <c r="G99">
        <f t="shared" si="0"/>
        <v>7.7999999999999988E-4</v>
      </c>
      <c r="H99">
        <f t="shared" si="0"/>
        <v>0</v>
      </c>
      <c r="I99">
        <f t="shared" si="0"/>
        <v>6.7982499999999987E-2</v>
      </c>
      <c r="J99">
        <f t="shared" si="0"/>
        <v>8.7999999999999916E-4</v>
      </c>
      <c r="K99">
        <f t="shared" si="0"/>
        <v>5.7397500000000129E-2</v>
      </c>
      <c r="L99">
        <f t="shared" si="0"/>
        <v>1.1025E-3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0.10079999999999982</v>
      </c>
      <c r="Q99">
        <f t="shared" si="0"/>
        <v>7.8399999999999963E-3</v>
      </c>
      <c r="R99">
        <f t="shared" si="0"/>
        <v>2.5910000000000023E-2</v>
      </c>
      <c r="S99">
        <f t="shared" si="0"/>
        <v>1.2482499999999976E-2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5.7187500000000009E-2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0.57354749999999988</v>
      </c>
      <c r="AH99">
        <f t="shared" si="0"/>
        <v>0.79991999999999897</v>
      </c>
      <c r="AI99">
        <f t="shared" si="0"/>
        <v>0</v>
      </c>
      <c r="AJ99">
        <f t="shared" si="0"/>
        <v>0</v>
      </c>
      <c r="AK99">
        <f t="shared" si="0"/>
        <v>0.11542999999999992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13.91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4.6399999999999997</v>
      </c>
      <c r="L3" s="206">
        <v>13.49</v>
      </c>
      <c r="M3" s="206">
        <v>1.17</v>
      </c>
      <c r="N3" s="206">
        <v>1.51</v>
      </c>
      <c r="O3" s="206">
        <v>0</v>
      </c>
      <c r="P3" s="206">
        <v>1.56</v>
      </c>
      <c r="Q3" s="206">
        <v>3.37</v>
      </c>
      <c r="R3" s="206">
        <v>7.88</v>
      </c>
      <c r="S3" s="206">
        <v>4.08</v>
      </c>
      <c r="T3" s="206">
        <v>0.56000000000000005</v>
      </c>
      <c r="U3" s="206">
        <v>0.9</v>
      </c>
      <c r="V3" s="206">
        <v>4.05</v>
      </c>
      <c r="W3" s="206">
        <v>10.41</v>
      </c>
      <c r="X3" s="206">
        <v>14.86</v>
      </c>
      <c r="Y3" s="206">
        <v>0</v>
      </c>
      <c r="Z3" s="206">
        <v>44.47</v>
      </c>
      <c r="AA3" s="206">
        <v>1.39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4.82</v>
      </c>
      <c r="AH3" s="206">
        <v>21.21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13.91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4.6500000000000004</v>
      </c>
      <c r="L4" s="206">
        <v>13.49</v>
      </c>
      <c r="M4" s="206">
        <v>1.17</v>
      </c>
      <c r="N4" s="206">
        <v>1.51</v>
      </c>
      <c r="O4" s="206">
        <v>0</v>
      </c>
      <c r="P4" s="206">
        <v>1.56</v>
      </c>
      <c r="Q4" s="206">
        <v>3.37</v>
      </c>
      <c r="R4" s="206">
        <v>10.8</v>
      </c>
      <c r="S4" s="206">
        <v>4.08</v>
      </c>
      <c r="T4" s="206">
        <v>0.56000000000000005</v>
      </c>
      <c r="U4" s="206">
        <v>0.9</v>
      </c>
      <c r="V4" s="206">
        <v>4.4400000000000004</v>
      </c>
      <c r="W4" s="206">
        <v>10.41</v>
      </c>
      <c r="X4" s="206">
        <v>20.59</v>
      </c>
      <c r="Y4" s="206">
        <v>0</v>
      </c>
      <c r="Z4" s="206">
        <v>44.47</v>
      </c>
      <c r="AA4" s="206">
        <v>0.78</v>
      </c>
      <c r="AB4" s="206">
        <v>0</v>
      </c>
      <c r="AC4" s="206">
        <v>16.23</v>
      </c>
      <c r="AD4" s="206">
        <v>0</v>
      </c>
      <c r="AE4" s="206">
        <v>0</v>
      </c>
      <c r="AF4" s="206">
        <v>0</v>
      </c>
      <c r="AG4" s="206">
        <v>4.82</v>
      </c>
      <c r="AH4" s="206">
        <v>21.21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13.91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4.6500000000000004</v>
      </c>
      <c r="L5" s="206">
        <v>13.49</v>
      </c>
      <c r="M5" s="206">
        <v>1.17</v>
      </c>
      <c r="N5" s="206">
        <v>1.51</v>
      </c>
      <c r="O5" s="206">
        <v>0</v>
      </c>
      <c r="P5" s="206">
        <v>1.56</v>
      </c>
      <c r="Q5" s="206">
        <v>3.37</v>
      </c>
      <c r="R5" s="206">
        <v>10.8</v>
      </c>
      <c r="S5" s="206">
        <v>4.08</v>
      </c>
      <c r="T5" s="206">
        <v>0.56000000000000005</v>
      </c>
      <c r="U5" s="206">
        <v>0.9</v>
      </c>
      <c r="V5" s="206">
        <v>4.4400000000000004</v>
      </c>
      <c r="W5" s="206">
        <v>10.41</v>
      </c>
      <c r="X5" s="206">
        <v>20.59</v>
      </c>
      <c r="Y5" s="206">
        <v>0</v>
      </c>
      <c r="Z5" s="206">
        <v>44.47</v>
      </c>
      <c r="AA5" s="206">
        <v>18.41</v>
      </c>
      <c r="AB5" s="206">
        <v>0</v>
      </c>
      <c r="AC5" s="206">
        <v>16.23</v>
      </c>
      <c r="AD5" s="206">
        <v>0</v>
      </c>
      <c r="AE5" s="206">
        <v>0</v>
      </c>
      <c r="AF5" s="206">
        <v>0</v>
      </c>
      <c r="AG5" s="206">
        <v>4.82</v>
      </c>
      <c r="AH5" s="206">
        <v>21.21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13.91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4.6500000000000004</v>
      </c>
      <c r="L6" s="206">
        <v>13.49</v>
      </c>
      <c r="M6" s="206">
        <v>1.17</v>
      </c>
      <c r="N6" s="206">
        <v>1.51</v>
      </c>
      <c r="O6" s="206">
        <v>0</v>
      </c>
      <c r="P6" s="206">
        <v>1.56</v>
      </c>
      <c r="Q6" s="206">
        <v>3.37</v>
      </c>
      <c r="R6" s="206">
        <v>10.8</v>
      </c>
      <c r="S6" s="206">
        <v>4.08</v>
      </c>
      <c r="T6" s="206">
        <v>0.56000000000000005</v>
      </c>
      <c r="U6" s="206">
        <v>0.9</v>
      </c>
      <c r="V6" s="206">
        <v>4.4400000000000004</v>
      </c>
      <c r="W6" s="206">
        <v>10.41</v>
      </c>
      <c r="X6" s="206">
        <v>20.59</v>
      </c>
      <c r="Y6" s="206">
        <v>0</v>
      </c>
      <c r="Z6" s="206">
        <v>44.47</v>
      </c>
      <c r="AA6" s="206">
        <v>18.41</v>
      </c>
      <c r="AB6" s="206">
        <v>0</v>
      </c>
      <c r="AC6" s="206">
        <v>16.23</v>
      </c>
      <c r="AD6" s="206">
        <v>0</v>
      </c>
      <c r="AE6" s="206">
        <v>0</v>
      </c>
      <c r="AF6" s="206">
        <v>0</v>
      </c>
      <c r="AG6" s="206">
        <v>4.82</v>
      </c>
      <c r="AH6" s="206">
        <v>21.21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13.91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4.6500000000000004</v>
      </c>
      <c r="L7" s="206">
        <v>13.49</v>
      </c>
      <c r="M7" s="206">
        <v>1.17</v>
      </c>
      <c r="N7" s="206">
        <v>1.51</v>
      </c>
      <c r="O7" s="206">
        <v>0</v>
      </c>
      <c r="P7" s="206">
        <v>1.56</v>
      </c>
      <c r="Q7" s="206">
        <v>3.37</v>
      </c>
      <c r="R7" s="206">
        <v>8.11</v>
      </c>
      <c r="S7" s="206">
        <v>4.08</v>
      </c>
      <c r="T7" s="206">
        <v>0.56000000000000005</v>
      </c>
      <c r="U7" s="206">
        <v>0.9</v>
      </c>
      <c r="V7" s="206">
        <v>4.4400000000000004</v>
      </c>
      <c r="W7" s="206">
        <v>10.41</v>
      </c>
      <c r="X7" s="206">
        <v>20.59</v>
      </c>
      <c r="Y7" s="206">
        <v>0</v>
      </c>
      <c r="Z7" s="206">
        <v>44.47</v>
      </c>
      <c r="AA7" s="206">
        <v>18.41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4.82</v>
      </c>
      <c r="AH7" s="206">
        <v>21.21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13.91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4.6500000000000004</v>
      </c>
      <c r="L8" s="206">
        <v>13.49</v>
      </c>
      <c r="M8" s="206">
        <v>1.17</v>
      </c>
      <c r="N8" s="206">
        <v>1.51</v>
      </c>
      <c r="O8" s="206">
        <v>0</v>
      </c>
      <c r="P8" s="206">
        <v>1.56</v>
      </c>
      <c r="Q8" s="206">
        <v>3.37</v>
      </c>
      <c r="R8" s="206">
        <v>8.11</v>
      </c>
      <c r="S8" s="206">
        <v>4.08</v>
      </c>
      <c r="T8" s="206">
        <v>0.56000000000000005</v>
      </c>
      <c r="U8" s="206">
        <v>0.9</v>
      </c>
      <c r="V8" s="206">
        <v>4.4400000000000004</v>
      </c>
      <c r="W8" s="206">
        <v>10.41</v>
      </c>
      <c r="X8" s="206">
        <v>20.59</v>
      </c>
      <c r="Y8" s="206">
        <v>0</v>
      </c>
      <c r="Z8" s="206">
        <v>44.47</v>
      </c>
      <c r="AA8" s="206">
        <v>18.41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4.82</v>
      </c>
      <c r="AH8" s="206">
        <v>21.21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13.91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4.6500000000000004</v>
      </c>
      <c r="L9" s="206">
        <v>13.49</v>
      </c>
      <c r="M9" s="206">
        <v>1.17</v>
      </c>
      <c r="N9" s="206">
        <v>1.51</v>
      </c>
      <c r="O9" s="206">
        <v>0</v>
      </c>
      <c r="P9" s="206">
        <v>1.56</v>
      </c>
      <c r="Q9" s="206">
        <v>3.18</v>
      </c>
      <c r="R9" s="206">
        <v>8.11</v>
      </c>
      <c r="S9" s="206">
        <v>4.08</v>
      </c>
      <c r="T9" s="206">
        <v>0.56000000000000005</v>
      </c>
      <c r="U9" s="206">
        <v>0.9</v>
      </c>
      <c r="V9" s="206">
        <v>4.4400000000000004</v>
      </c>
      <c r="W9" s="206">
        <v>9.2100000000000009</v>
      </c>
      <c r="X9" s="206">
        <v>20.59</v>
      </c>
      <c r="Y9" s="206">
        <v>0</v>
      </c>
      <c r="Z9" s="206">
        <v>44.47</v>
      </c>
      <c r="AA9" s="206">
        <v>18.41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4.82</v>
      </c>
      <c r="AH9" s="206">
        <v>21.21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13.98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4.6500000000000004</v>
      </c>
      <c r="L10" s="206">
        <v>13.49</v>
      </c>
      <c r="M10" s="206">
        <v>1.17</v>
      </c>
      <c r="N10" s="206">
        <v>1.51</v>
      </c>
      <c r="O10" s="206">
        <v>0</v>
      </c>
      <c r="P10" s="206">
        <v>1.56</v>
      </c>
      <c r="Q10" s="206">
        <v>3.18</v>
      </c>
      <c r="R10" s="206">
        <v>8.11</v>
      </c>
      <c r="S10" s="206">
        <v>4.08</v>
      </c>
      <c r="T10" s="206">
        <v>0.56000000000000005</v>
      </c>
      <c r="U10" s="206">
        <v>0.9</v>
      </c>
      <c r="V10" s="206">
        <v>4.4400000000000004</v>
      </c>
      <c r="W10" s="206">
        <v>9.2100000000000009</v>
      </c>
      <c r="X10" s="206">
        <v>20.59</v>
      </c>
      <c r="Y10" s="206">
        <v>0</v>
      </c>
      <c r="Z10" s="206">
        <v>44.47</v>
      </c>
      <c r="AA10" s="206">
        <v>18.41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4.82</v>
      </c>
      <c r="AH10" s="206">
        <v>21.21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4.6500000000000004</v>
      </c>
      <c r="L11" s="206">
        <v>13.49</v>
      </c>
      <c r="M11" s="206">
        <v>1.17</v>
      </c>
      <c r="N11" s="206">
        <v>1.51</v>
      </c>
      <c r="O11" s="206">
        <v>0</v>
      </c>
      <c r="P11" s="206">
        <v>1.56</v>
      </c>
      <c r="Q11" s="206">
        <v>3.18</v>
      </c>
      <c r="R11" s="206">
        <v>8.4600000000000009</v>
      </c>
      <c r="S11" s="206">
        <v>4.21</v>
      </c>
      <c r="T11" s="206">
        <v>0.56000000000000005</v>
      </c>
      <c r="U11" s="206">
        <v>0.9</v>
      </c>
      <c r="V11" s="206">
        <v>4.4400000000000004</v>
      </c>
      <c r="W11" s="206">
        <v>9.2100000000000009</v>
      </c>
      <c r="X11" s="206">
        <v>20.59</v>
      </c>
      <c r="Y11" s="206">
        <v>0</v>
      </c>
      <c r="Z11" s="206">
        <v>44.47</v>
      </c>
      <c r="AA11" s="206">
        <v>18.41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4.82</v>
      </c>
      <c r="AH11" s="206">
        <v>21.21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4.6500000000000004</v>
      </c>
      <c r="L12" s="206">
        <v>13.49</v>
      </c>
      <c r="M12" s="206">
        <v>1.17</v>
      </c>
      <c r="N12" s="206">
        <v>1.51</v>
      </c>
      <c r="O12" s="206">
        <v>0</v>
      </c>
      <c r="P12" s="206">
        <v>1.56</v>
      </c>
      <c r="Q12" s="206">
        <v>3.18</v>
      </c>
      <c r="R12" s="206">
        <v>8.4600000000000009</v>
      </c>
      <c r="S12" s="206">
        <v>4.21</v>
      </c>
      <c r="T12" s="206">
        <v>0.56000000000000005</v>
      </c>
      <c r="U12" s="206">
        <v>0.9</v>
      </c>
      <c r="V12" s="206">
        <v>4.4400000000000004</v>
      </c>
      <c r="W12" s="206">
        <v>9.2100000000000009</v>
      </c>
      <c r="X12" s="206">
        <v>20.59</v>
      </c>
      <c r="Y12" s="206">
        <v>0</v>
      </c>
      <c r="Z12" s="206">
        <v>44.47</v>
      </c>
      <c r="AA12" s="206">
        <v>18.41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4.82</v>
      </c>
      <c r="AH12" s="206">
        <v>21.21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4.6500000000000004</v>
      </c>
      <c r="L13" s="206">
        <v>13.49</v>
      </c>
      <c r="M13" s="206">
        <v>1.17</v>
      </c>
      <c r="N13" s="206">
        <v>1.51</v>
      </c>
      <c r="O13" s="206">
        <v>0</v>
      </c>
      <c r="P13" s="206">
        <v>1.56</v>
      </c>
      <c r="Q13" s="206">
        <v>3.18</v>
      </c>
      <c r="R13" s="206">
        <v>10.88</v>
      </c>
      <c r="S13" s="206">
        <v>4.09</v>
      </c>
      <c r="T13" s="206">
        <v>0.56000000000000005</v>
      </c>
      <c r="U13" s="206">
        <v>0.9</v>
      </c>
      <c r="V13" s="206">
        <v>4.4400000000000004</v>
      </c>
      <c r="W13" s="206">
        <v>9.2100000000000009</v>
      </c>
      <c r="X13" s="206">
        <v>20.59</v>
      </c>
      <c r="Y13" s="206">
        <v>0</v>
      </c>
      <c r="Z13" s="206">
        <v>44.47</v>
      </c>
      <c r="AA13" s="206">
        <v>18.41</v>
      </c>
      <c r="AB13" s="206">
        <v>0</v>
      </c>
      <c r="AC13" s="206">
        <v>17.59</v>
      </c>
      <c r="AD13" s="206">
        <v>0</v>
      </c>
      <c r="AE13" s="206">
        <v>0</v>
      </c>
      <c r="AF13" s="206">
        <v>0</v>
      </c>
      <c r="AG13" s="206">
        <v>4.82</v>
      </c>
      <c r="AH13" s="206">
        <v>21.21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4.6500000000000004</v>
      </c>
      <c r="L14" s="206">
        <v>13.49</v>
      </c>
      <c r="M14" s="206">
        <v>1.17</v>
      </c>
      <c r="N14" s="206">
        <v>1.51</v>
      </c>
      <c r="O14" s="206">
        <v>0</v>
      </c>
      <c r="P14" s="206">
        <v>1.56</v>
      </c>
      <c r="Q14" s="206">
        <v>3.18</v>
      </c>
      <c r="R14" s="206">
        <v>10.88</v>
      </c>
      <c r="S14" s="206">
        <v>4.09</v>
      </c>
      <c r="T14" s="206">
        <v>0.56000000000000005</v>
      </c>
      <c r="U14" s="206">
        <v>0.9</v>
      </c>
      <c r="V14" s="206">
        <v>4.4400000000000004</v>
      </c>
      <c r="W14" s="206">
        <v>9.2100000000000009</v>
      </c>
      <c r="X14" s="206">
        <v>20.59</v>
      </c>
      <c r="Y14" s="206">
        <v>0</v>
      </c>
      <c r="Z14" s="206">
        <v>44.47</v>
      </c>
      <c r="AA14" s="206">
        <v>18.41</v>
      </c>
      <c r="AB14" s="206">
        <v>0</v>
      </c>
      <c r="AC14" s="206">
        <v>17.59</v>
      </c>
      <c r="AD14" s="206">
        <v>0</v>
      </c>
      <c r="AE14" s="206">
        <v>0</v>
      </c>
      <c r="AF14" s="206">
        <v>0</v>
      </c>
      <c r="AG14" s="206">
        <v>5.46</v>
      </c>
      <c r="AH14" s="206">
        <v>21.21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4.6500000000000004</v>
      </c>
      <c r="L15" s="206">
        <v>13.49</v>
      </c>
      <c r="M15" s="206">
        <v>1.17</v>
      </c>
      <c r="N15" s="206">
        <v>1.51</v>
      </c>
      <c r="O15" s="206">
        <v>0</v>
      </c>
      <c r="P15" s="206">
        <v>1.56</v>
      </c>
      <c r="Q15" s="206">
        <v>3.18</v>
      </c>
      <c r="R15" s="206">
        <v>10.88</v>
      </c>
      <c r="S15" s="206">
        <v>3.97</v>
      </c>
      <c r="T15" s="206">
        <v>0.56000000000000005</v>
      </c>
      <c r="U15" s="206">
        <v>0.9</v>
      </c>
      <c r="V15" s="206">
        <v>4.4400000000000004</v>
      </c>
      <c r="W15" s="206">
        <v>9.2100000000000009</v>
      </c>
      <c r="X15" s="206">
        <v>20.59</v>
      </c>
      <c r="Y15" s="206">
        <v>0</v>
      </c>
      <c r="Z15" s="206">
        <v>44.47</v>
      </c>
      <c r="AA15" s="206">
        <v>18.41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5.46</v>
      </c>
      <c r="AH15" s="206">
        <v>21.21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4.6500000000000004</v>
      </c>
      <c r="L16" s="206">
        <v>13.49</v>
      </c>
      <c r="M16" s="206">
        <v>1.17</v>
      </c>
      <c r="N16" s="206">
        <v>1.51</v>
      </c>
      <c r="O16" s="206">
        <v>0</v>
      </c>
      <c r="P16" s="206">
        <v>1.56</v>
      </c>
      <c r="Q16" s="206">
        <v>3.18</v>
      </c>
      <c r="R16" s="206">
        <v>10.88</v>
      </c>
      <c r="S16" s="206">
        <v>3.97</v>
      </c>
      <c r="T16" s="206">
        <v>0.56000000000000005</v>
      </c>
      <c r="U16" s="206">
        <v>0.9</v>
      </c>
      <c r="V16" s="206">
        <v>4.4400000000000004</v>
      </c>
      <c r="W16" s="206">
        <v>9.2100000000000009</v>
      </c>
      <c r="X16" s="206">
        <v>20.59</v>
      </c>
      <c r="Y16" s="206">
        <v>0</v>
      </c>
      <c r="Z16" s="206">
        <v>44.47</v>
      </c>
      <c r="AA16" s="206">
        <v>18.41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5.46</v>
      </c>
      <c r="AH16" s="206">
        <v>21.21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4.6500000000000004</v>
      </c>
      <c r="L17" s="206">
        <v>13.49</v>
      </c>
      <c r="M17" s="206">
        <v>1.17</v>
      </c>
      <c r="N17" s="206">
        <v>1.51</v>
      </c>
      <c r="O17" s="206">
        <v>0</v>
      </c>
      <c r="P17" s="206">
        <v>1.56</v>
      </c>
      <c r="Q17" s="206">
        <v>3.18</v>
      </c>
      <c r="R17" s="206">
        <v>10.88</v>
      </c>
      <c r="S17" s="206">
        <v>4.08</v>
      </c>
      <c r="T17" s="206">
        <v>0.56000000000000005</v>
      </c>
      <c r="U17" s="206">
        <v>0.9</v>
      </c>
      <c r="V17" s="206">
        <v>4.4400000000000004</v>
      </c>
      <c r="W17" s="206">
        <v>9.2100000000000009</v>
      </c>
      <c r="X17" s="206">
        <v>20.59</v>
      </c>
      <c r="Y17" s="206">
        <v>0</v>
      </c>
      <c r="Z17" s="206">
        <v>44.47</v>
      </c>
      <c r="AA17" s="206">
        <v>18.41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5.46</v>
      </c>
      <c r="AH17" s="206">
        <v>21.21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4.6500000000000004</v>
      </c>
      <c r="L18" s="206">
        <v>13.49</v>
      </c>
      <c r="M18" s="206">
        <v>1.17</v>
      </c>
      <c r="N18" s="206">
        <v>1.51</v>
      </c>
      <c r="O18" s="206">
        <v>0</v>
      </c>
      <c r="P18" s="206">
        <v>1.56</v>
      </c>
      <c r="Q18" s="206">
        <v>3.18</v>
      </c>
      <c r="R18" s="206">
        <v>10.88</v>
      </c>
      <c r="S18" s="206">
        <v>4.08</v>
      </c>
      <c r="T18" s="206">
        <v>0.56000000000000005</v>
      </c>
      <c r="U18" s="206">
        <v>0.9</v>
      </c>
      <c r="V18" s="206">
        <v>4.4400000000000004</v>
      </c>
      <c r="W18" s="206">
        <v>9.2100000000000009</v>
      </c>
      <c r="X18" s="206">
        <v>20.59</v>
      </c>
      <c r="Y18" s="206">
        <v>0</v>
      </c>
      <c r="Z18" s="206">
        <v>44.47</v>
      </c>
      <c r="AA18" s="206">
        <v>18.41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5.46</v>
      </c>
      <c r="AH18" s="206">
        <v>21.21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7.38</v>
      </c>
      <c r="L19" s="206">
        <v>13.49</v>
      </c>
      <c r="M19" s="206">
        <v>1.17</v>
      </c>
      <c r="N19" s="206">
        <v>1.51</v>
      </c>
      <c r="O19" s="206">
        <v>0</v>
      </c>
      <c r="P19" s="206">
        <v>1.56</v>
      </c>
      <c r="Q19" s="206">
        <v>3.41</v>
      </c>
      <c r="R19" s="206">
        <v>10.8</v>
      </c>
      <c r="S19" s="206">
        <v>4.08</v>
      </c>
      <c r="T19" s="206">
        <v>0.56000000000000005</v>
      </c>
      <c r="U19" s="206">
        <v>0.9</v>
      </c>
      <c r="V19" s="206">
        <v>4.4400000000000004</v>
      </c>
      <c r="W19" s="206">
        <v>9.2100000000000009</v>
      </c>
      <c r="X19" s="206">
        <v>20.59</v>
      </c>
      <c r="Y19" s="206">
        <v>0</v>
      </c>
      <c r="Z19" s="206">
        <v>44.47</v>
      </c>
      <c r="AA19" s="206">
        <v>18.41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5.46</v>
      </c>
      <c r="AH19" s="206">
        <v>21.21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7.39</v>
      </c>
      <c r="L20" s="206">
        <v>13.49</v>
      </c>
      <c r="M20" s="206">
        <v>1.17</v>
      </c>
      <c r="N20" s="206">
        <v>1.51</v>
      </c>
      <c r="O20" s="206">
        <v>0</v>
      </c>
      <c r="P20" s="206">
        <v>1.56</v>
      </c>
      <c r="Q20" s="206">
        <v>3.41</v>
      </c>
      <c r="R20" s="206">
        <v>10.8</v>
      </c>
      <c r="S20" s="206">
        <v>4.08</v>
      </c>
      <c r="T20" s="206">
        <v>0.56000000000000005</v>
      </c>
      <c r="U20" s="206">
        <v>0.9</v>
      </c>
      <c r="V20" s="206">
        <v>4.4400000000000004</v>
      </c>
      <c r="W20" s="206">
        <v>9.2100000000000009</v>
      </c>
      <c r="X20" s="206">
        <v>20.59</v>
      </c>
      <c r="Y20" s="206">
        <v>0</v>
      </c>
      <c r="Z20" s="206">
        <v>44.47</v>
      </c>
      <c r="AA20" s="206">
        <v>18.41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5.46</v>
      </c>
      <c r="AH20" s="206">
        <v>21.21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7.43</v>
      </c>
      <c r="L21" s="206">
        <v>13.49</v>
      </c>
      <c r="M21" s="206">
        <v>1.17</v>
      </c>
      <c r="N21" s="206">
        <v>1.51</v>
      </c>
      <c r="O21" s="206">
        <v>0</v>
      </c>
      <c r="P21" s="206">
        <v>1.56</v>
      </c>
      <c r="Q21" s="206">
        <v>3.46</v>
      </c>
      <c r="R21" s="206">
        <v>10.8</v>
      </c>
      <c r="S21" s="206">
        <v>4.88</v>
      </c>
      <c r="T21" s="206">
        <v>0.56000000000000005</v>
      </c>
      <c r="U21" s="206">
        <v>0.9</v>
      </c>
      <c r="V21" s="206">
        <v>4.4400000000000004</v>
      </c>
      <c r="W21" s="206">
        <v>9.2100000000000009</v>
      </c>
      <c r="X21" s="206">
        <v>20.59</v>
      </c>
      <c r="Y21" s="206">
        <v>0</v>
      </c>
      <c r="Z21" s="206">
        <v>44.47</v>
      </c>
      <c r="AA21" s="206">
        <v>0.78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5.46</v>
      </c>
      <c r="AH21" s="206">
        <v>21.21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7.43</v>
      </c>
      <c r="L22" s="206">
        <v>13.49</v>
      </c>
      <c r="M22" s="206">
        <v>1.17</v>
      </c>
      <c r="N22" s="206">
        <v>1.51</v>
      </c>
      <c r="O22" s="206">
        <v>0</v>
      </c>
      <c r="P22" s="206">
        <v>1.56</v>
      </c>
      <c r="Q22" s="206">
        <v>3.46</v>
      </c>
      <c r="R22" s="206">
        <v>10.8</v>
      </c>
      <c r="S22" s="206">
        <v>4.88</v>
      </c>
      <c r="T22" s="206">
        <v>0.56000000000000005</v>
      </c>
      <c r="U22" s="206">
        <v>0.9</v>
      </c>
      <c r="V22" s="206">
        <v>4.4400000000000004</v>
      </c>
      <c r="W22" s="206">
        <v>9.2100000000000009</v>
      </c>
      <c r="X22" s="206">
        <v>20.59</v>
      </c>
      <c r="Y22" s="206">
        <v>0</v>
      </c>
      <c r="Z22" s="206">
        <v>44.47</v>
      </c>
      <c r="AA22" s="206">
        <v>0.78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5.46</v>
      </c>
      <c r="AH22" s="206">
        <v>21.21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0.39</v>
      </c>
      <c r="L23" s="206">
        <v>13.49</v>
      </c>
      <c r="M23" s="206">
        <v>1.17</v>
      </c>
      <c r="N23" s="206">
        <v>1.51</v>
      </c>
      <c r="O23" s="206">
        <v>0</v>
      </c>
      <c r="P23" s="206">
        <v>1.56</v>
      </c>
      <c r="Q23" s="206">
        <v>3.46</v>
      </c>
      <c r="R23" s="206">
        <v>6.97</v>
      </c>
      <c r="S23" s="206">
        <v>0.34</v>
      </c>
      <c r="T23" s="206">
        <v>0.56000000000000005</v>
      </c>
      <c r="U23" s="206">
        <v>0.9</v>
      </c>
      <c r="V23" s="206">
        <v>2.75</v>
      </c>
      <c r="W23" s="206">
        <v>0.87</v>
      </c>
      <c r="X23" s="206">
        <v>11.18</v>
      </c>
      <c r="Y23" s="206">
        <v>0</v>
      </c>
      <c r="Z23" s="206">
        <v>5.23</v>
      </c>
      <c r="AA23" s="206">
        <v>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5.46</v>
      </c>
      <c r="AH23" s="206">
        <v>21.21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0.39</v>
      </c>
      <c r="L24" s="206">
        <v>13.49</v>
      </c>
      <c r="M24" s="206">
        <v>1.17</v>
      </c>
      <c r="N24" s="206">
        <v>1.51</v>
      </c>
      <c r="O24" s="206">
        <v>0</v>
      </c>
      <c r="P24" s="206">
        <v>1.56</v>
      </c>
      <c r="Q24" s="206">
        <v>3.46</v>
      </c>
      <c r="R24" s="206">
        <v>3.89</v>
      </c>
      <c r="S24" s="206">
        <v>0.34</v>
      </c>
      <c r="T24" s="206">
        <v>0.56000000000000005</v>
      </c>
      <c r="U24" s="206">
        <v>0.9</v>
      </c>
      <c r="V24" s="206">
        <v>0.61</v>
      </c>
      <c r="W24" s="206">
        <v>0</v>
      </c>
      <c r="X24" s="206">
        <v>3.42</v>
      </c>
      <c r="Y24" s="206">
        <v>0</v>
      </c>
      <c r="Z24" s="206">
        <v>3.08</v>
      </c>
      <c r="AA24" s="206">
        <v>0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5.46</v>
      </c>
      <c r="AH24" s="206">
        <v>21.21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1.57</v>
      </c>
      <c r="L25" s="206">
        <v>13.49</v>
      </c>
      <c r="M25" s="206">
        <v>1.17</v>
      </c>
      <c r="N25" s="206">
        <v>1.51</v>
      </c>
      <c r="O25" s="206">
        <v>0</v>
      </c>
      <c r="P25" s="206">
        <v>1.56</v>
      </c>
      <c r="Q25" s="206">
        <v>3.74</v>
      </c>
      <c r="R25" s="206">
        <v>3.36</v>
      </c>
      <c r="S25" s="206">
        <v>0.34</v>
      </c>
      <c r="T25" s="206">
        <v>0.56000000000000005</v>
      </c>
      <c r="U25" s="206">
        <v>0.9</v>
      </c>
      <c r="V25" s="206">
        <v>0.7</v>
      </c>
      <c r="W25" s="206">
        <v>0.55000000000000004</v>
      </c>
      <c r="X25" s="206">
        <v>1.68</v>
      </c>
      <c r="Y25" s="206">
        <v>0</v>
      </c>
      <c r="Z25" s="206">
        <v>3.08</v>
      </c>
      <c r="AA25" s="206">
        <v>0.78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5.46</v>
      </c>
      <c r="AH25" s="206">
        <v>21.21</v>
      </c>
      <c r="AI25" s="206">
        <v>0</v>
      </c>
      <c r="AJ25" s="206">
        <v>0</v>
      </c>
      <c r="AK25" s="206">
        <v>11.83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0.77</v>
      </c>
      <c r="L26" s="206">
        <v>13.49</v>
      </c>
      <c r="M26" s="206">
        <v>1.17</v>
      </c>
      <c r="N26" s="206">
        <v>1.51</v>
      </c>
      <c r="O26" s="206">
        <v>0</v>
      </c>
      <c r="P26" s="206">
        <v>1.56</v>
      </c>
      <c r="Q26" s="206">
        <v>3.74</v>
      </c>
      <c r="R26" s="206">
        <v>3.22</v>
      </c>
      <c r="S26" s="206">
        <v>0.34</v>
      </c>
      <c r="T26" s="206">
        <v>0.56000000000000005</v>
      </c>
      <c r="U26" s="206">
        <v>0.9</v>
      </c>
      <c r="V26" s="206">
        <v>0.61</v>
      </c>
      <c r="W26" s="206">
        <v>0.55000000000000004</v>
      </c>
      <c r="X26" s="206">
        <v>1.27</v>
      </c>
      <c r="Y26" s="206">
        <v>0</v>
      </c>
      <c r="Z26" s="206">
        <v>3.08</v>
      </c>
      <c r="AA26" s="206">
        <v>0.78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5.46</v>
      </c>
      <c r="AH26" s="206">
        <v>21.21</v>
      </c>
      <c r="AI26" s="206">
        <v>0</v>
      </c>
      <c r="AJ26" s="206">
        <v>0</v>
      </c>
      <c r="AK26" s="206">
        <v>11.83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12.28</v>
      </c>
      <c r="D27" s="206">
        <v>1.63</v>
      </c>
      <c r="E27" s="206">
        <v>0</v>
      </c>
      <c r="F27" s="206">
        <v>22.9</v>
      </c>
      <c r="G27" s="206">
        <v>0</v>
      </c>
      <c r="H27" s="206">
        <v>0</v>
      </c>
      <c r="I27" s="206">
        <v>29.82</v>
      </c>
      <c r="J27" s="206">
        <v>0.51</v>
      </c>
      <c r="K27" s="206">
        <v>0.39</v>
      </c>
      <c r="L27" s="206">
        <v>15.01</v>
      </c>
      <c r="M27" s="206">
        <v>1.17</v>
      </c>
      <c r="N27" s="206">
        <v>1.51</v>
      </c>
      <c r="O27" s="206">
        <v>0</v>
      </c>
      <c r="P27" s="206">
        <v>1.56</v>
      </c>
      <c r="Q27" s="206">
        <v>1.05</v>
      </c>
      <c r="R27" s="206">
        <v>2.8</v>
      </c>
      <c r="S27" s="206">
        <v>0.34</v>
      </c>
      <c r="T27" s="206">
        <v>0.56000000000000005</v>
      </c>
      <c r="U27" s="206">
        <v>0.9</v>
      </c>
      <c r="V27" s="206">
        <v>0.61</v>
      </c>
      <c r="W27" s="206">
        <v>0.55000000000000004</v>
      </c>
      <c r="X27" s="206">
        <v>1.27</v>
      </c>
      <c r="Y27" s="206">
        <v>0</v>
      </c>
      <c r="Z27" s="206">
        <v>3.08</v>
      </c>
      <c r="AA27" s="206">
        <v>0.78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5.46</v>
      </c>
      <c r="AH27" s="206">
        <v>21.21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12.28</v>
      </c>
      <c r="D28" s="206">
        <v>1.63</v>
      </c>
      <c r="E28" s="206">
        <v>0</v>
      </c>
      <c r="F28" s="206">
        <v>22.9</v>
      </c>
      <c r="G28" s="206">
        <v>0</v>
      </c>
      <c r="H28" s="206">
        <v>0</v>
      </c>
      <c r="I28" s="206">
        <v>29.82</v>
      </c>
      <c r="J28" s="206">
        <v>0.51</v>
      </c>
      <c r="K28" s="206">
        <v>0.39</v>
      </c>
      <c r="L28" s="206">
        <v>15.01</v>
      </c>
      <c r="M28" s="206">
        <v>1.17</v>
      </c>
      <c r="N28" s="206">
        <v>1.51</v>
      </c>
      <c r="O28" s="206">
        <v>0</v>
      </c>
      <c r="P28" s="206">
        <v>1.56</v>
      </c>
      <c r="Q28" s="206">
        <v>0.28000000000000003</v>
      </c>
      <c r="R28" s="206">
        <v>2.8</v>
      </c>
      <c r="S28" s="206">
        <v>0.34</v>
      </c>
      <c r="T28" s="206">
        <v>0.56000000000000005</v>
      </c>
      <c r="U28" s="206">
        <v>0.9</v>
      </c>
      <c r="V28" s="206">
        <v>0.61</v>
      </c>
      <c r="W28" s="206">
        <v>0.55000000000000004</v>
      </c>
      <c r="X28" s="206">
        <v>1.27</v>
      </c>
      <c r="Y28" s="206">
        <v>0</v>
      </c>
      <c r="Z28" s="206">
        <v>3.08</v>
      </c>
      <c r="AA28" s="206">
        <v>0.78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5.46</v>
      </c>
      <c r="AH28" s="206">
        <v>21.21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12.28</v>
      </c>
      <c r="D29" s="206">
        <v>1.63</v>
      </c>
      <c r="E29" s="206">
        <v>0</v>
      </c>
      <c r="F29" s="206">
        <v>22.9</v>
      </c>
      <c r="G29" s="206">
        <v>0</v>
      </c>
      <c r="H29" s="206">
        <v>0</v>
      </c>
      <c r="I29" s="206">
        <v>29.82</v>
      </c>
      <c r="J29" s="206">
        <v>0.51</v>
      </c>
      <c r="K29" s="206">
        <v>0.39</v>
      </c>
      <c r="L29" s="206">
        <v>15.2</v>
      </c>
      <c r="M29" s="206">
        <v>1.17</v>
      </c>
      <c r="N29" s="206">
        <v>1.51</v>
      </c>
      <c r="O29" s="206">
        <v>0</v>
      </c>
      <c r="P29" s="206">
        <v>1.56</v>
      </c>
      <c r="Q29" s="206">
        <v>0.28000000000000003</v>
      </c>
      <c r="R29" s="206">
        <v>2.8</v>
      </c>
      <c r="S29" s="206">
        <v>0.33</v>
      </c>
      <c r="T29" s="206">
        <v>0.56000000000000005</v>
      </c>
      <c r="U29" s="206">
        <v>0.9</v>
      </c>
      <c r="V29" s="206">
        <v>0.61</v>
      </c>
      <c r="W29" s="206">
        <v>0.55000000000000004</v>
      </c>
      <c r="X29" s="206">
        <v>1.27</v>
      </c>
      <c r="Y29" s="206">
        <v>0</v>
      </c>
      <c r="Z29" s="206">
        <v>3.08</v>
      </c>
      <c r="AA29" s="206">
        <v>0.78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5.46</v>
      </c>
      <c r="AH29" s="206">
        <v>21.21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12.28</v>
      </c>
      <c r="D30" s="206">
        <v>1.63</v>
      </c>
      <c r="E30" s="206">
        <v>0</v>
      </c>
      <c r="F30" s="206">
        <v>22.9</v>
      </c>
      <c r="G30" s="206">
        <v>0</v>
      </c>
      <c r="H30" s="206">
        <v>0</v>
      </c>
      <c r="I30" s="206">
        <v>29.82</v>
      </c>
      <c r="J30" s="206">
        <v>0.51</v>
      </c>
      <c r="K30" s="206">
        <v>0.39</v>
      </c>
      <c r="L30" s="206">
        <v>15.2</v>
      </c>
      <c r="M30" s="206">
        <v>1.17</v>
      </c>
      <c r="N30" s="206">
        <v>1.51</v>
      </c>
      <c r="O30" s="206">
        <v>0</v>
      </c>
      <c r="P30" s="206">
        <v>1.56</v>
      </c>
      <c r="Q30" s="206">
        <v>0.28000000000000003</v>
      </c>
      <c r="R30" s="206">
        <v>2.8</v>
      </c>
      <c r="S30" s="206">
        <v>0.33</v>
      </c>
      <c r="T30" s="206">
        <v>0.56000000000000005</v>
      </c>
      <c r="U30" s="206">
        <v>0.9</v>
      </c>
      <c r="V30" s="206">
        <v>0.61</v>
      </c>
      <c r="W30" s="206">
        <v>0.55000000000000004</v>
      </c>
      <c r="X30" s="206">
        <v>1.27</v>
      </c>
      <c r="Y30" s="206">
        <v>0</v>
      </c>
      <c r="Z30" s="206">
        <v>3.08</v>
      </c>
      <c r="AA30" s="206">
        <v>0.78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5.46</v>
      </c>
      <c r="AH30" s="206">
        <v>21.21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12.28</v>
      </c>
      <c r="D31" s="206">
        <v>1.63</v>
      </c>
      <c r="E31" s="206">
        <v>0</v>
      </c>
      <c r="F31" s="206">
        <v>12.77</v>
      </c>
      <c r="G31" s="206">
        <v>10.130000000000001</v>
      </c>
      <c r="H31" s="206">
        <v>0</v>
      </c>
      <c r="I31" s="206">
        <v>29.14</v>
      </c>
      <c r="J31" s="206">
        <v>0.51</v>
      </c>
      <c r="K31" s="206">
        <v>0.39</v>
      </c>
      <c r="L31" s="206">
        <v>15.2</v>
      </c>
      <c r="M31" s="206">
        <v>1.17</v>
      </c>
      <c r="N31" s="206">
        <v>1.51</v>
      </c>
      <c r="O31" s="206">
        <v>0</v>
      </c>
      <c r="P31" s="206">
        <v>1.56</v>
      </c>
      <c r="Q31" s="206">
        <v>0.28000000000000003</v>
      </c>
      <c r="R31" s="206">
        <v>2.8</v>
      </c>
      <c r="S31" s="206">
        <v>0.33</v>
      </c>
      <c r="T31" s="206">
        <v>0.56000000000000005</v>
      </c>
      <c r="U31" s="206">
        <v>0.9</v>
      </c>
      <c r="V31" s="206">
        <v>0.61</v>
      </c>
      <c r="W31" s="206">
        <v>0.55000000000000004</v>
      </c>
      <c r="X31" s="206">
        <v>1.27</v>
      </c>
      <c r="Y31" s="206">
        <v>0</v>
      </c>
      <c r="Z31" s="206">
        <v>3.08</v>
      </c>
      <c r="AA31" s="206">
        <v>0.78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5.46</v>
      </c>
      <c r="AH31" s="206">
        <v>21.21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12.28</v>
      </c>
      <c r="D32" s="206">
        <v>1.63</v>
      </c>
      <c r="E32" s="206">
        <v>0</v>
      </c>
      <c r="F32" s="206">
        <v>12.77</v>
      </c>
      <c r="G32" s="206">
        <v>10.130000000000001</v>
      </c>
      <c r="H32" s="206">
        <v>0</v>
      </c>
      <c r="I32" s="206">
        <v>29.14</v>
      </c>
      <c r="J32" s="206">
        <v>0.51</v>
      </c>
      <c r="K32" s="206">
        <v>0.39</v>
      </c>
      <c r="L32" s="206">
        <v>15.2</v>
      </c>
      <c r="M32" s="206">
        <v>1.17</v>
      </c>
      <c r="N32" s="206">
        <v>1.51</v>
      </c>
      <c r="O32" s="206">
        <v>0</v>
      </c>
      <c r="P32" s="206">
        <v>1.56</v>
      </c>
      <c r="Q32" s="206">
        <v>0.28000000000000003</v>
      </c>
      <c r="R32" s="206">
        <v>2.8</v>
      </c>
      <c r="S32" s="206">
        <v>0.33</v>
      </c>
      <c r="T32" s="206">
        <v>0.56000000000000005</v>
      </c>
      <c r="U32" s="206">
        <v>0.9</v>
      </c>
      <c r="V32" s="206">
        <v>0.61</v>
      </c>
      <c r="W32" s="206">
        <v>0.55000000000000004</v>
      </c>
      <c r="X32" s="206">
        <v>1.27</v>
      </c>
      <c r="Y32" s="206">
        <v>0</v>
      </c>
      <c r="Z32" s="206">
        <v>3.08</v>
      </c>
      <c r="AA32" s="206">
        <v>0.78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5.46</v>
      </c>
      <c r="AH32" s="206">
        <v>21.21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12.28</v>
      </c>
      <c r="D33" s="206">
        <v>1.63</v>
      </c>
      <c r="E33" s="206">
        <v>0</v>
      </c>
      <c r="F33" s="206">
        <v>12.77</v>
      </c>
      <c r="G33" s="206">
        <v>10.130000000000001</v>
      </c>
      <c r="H33" s="206">
        <v>0</v>
      </c>
      <c r="I33" s="206">
        <v>29.14</v>
      </c>
      <c r="J33" s="206">
        <v>0.51</v>
      </c>
      <c r="K33" s="206">
        <v>0.39</v>
      </c>
      <c r="L33" s="206">
        <v>15.2</v>
      </c>
      <c r="M33" s="206">
        <v>1.17</v>
      </c>
      <c r="N33" s="206">
        <v>1.51</v>
      </c>
      <c r="O33" s="206">
        <v>0</v>
      </c>
      <c r="P33" s="206">
        <v>1.56</v>
      </c>
      <c r="Q33" s="206">
        <v>0.28000000000000003</v>
      </c>
      <c r="R33" s="206">
        <v>2.8</v>
      </c>
      <c r="S33" s="206">
        <v>0.33</v>
      </c>
      <c r="T33" s="206">
        <v>0.56000000000000005</v>
      </c>
      <c r="U33" s="206">
        <v>0.9</v>
      </c>
      <c r="V33" s="206">
        <v>0.61</v>
      </c>
      <c r="W33" s="206">
        <v>0.92</v>
      </c>
      <c r="X33" s="206">
        <v>1.27</v>
      </c>
      <c r="Y33" s="206">
        <v>0</v>
      </c>
      <c r="Z33" s="206">
        <v>3.08</v>
      </c>
      <c r="AA33" s="206">
        <v>0.78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5.46</v>
      </c>
      <c r="AH33" s="206">
        <v>21.21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12.28</v>
      </c>
      <c r="D34" s="206">
        <v>1.63</v>
      </c>
      <c r="E34" s="206">
        <v>0</v>
      </c>
      <c r="F34" s="206">
        <v>10.61</v>
      </c>
      <c r="G34" s="206">
        <v>2.7</v>
      </c>
      <c r="H34" s="206">
        <v>0</v>
      </c>
      <c r="I34" s="206">
        <v>29.14</v>
      </c>
      <c r="J34" s="206">
        <v>0.51</v>
      </c>
      <c r="K34" s="206">
        <v>0.39</v>
      </c>
      <c r="L34" s="206">
        <v>15.2</v>
      </c>
      <c r="M34" s="206">
        <v>1.17</v>
      </c>
      <c r="N34" s="206">
        <v>1.51</v>
      </c>
      <c r="O34" s="206">
        <v>0</v>
      </c>
      <c r="P34" s="206">
        <v>1.56</v>
      </c>
      <c r="Q34" s="206">
        <v>0.28000000000000003</v>
      </c>
      <c r="R34" s="206">
        <v>2.8</v>
      </c>
      <c r="S34" s="206">
        <v>0.33</v>
      </c>
      <c r="T34" s="206">
        <v>0.56000000000000005</v>
      </c>
      <c r="U34" s="206">
        <v>0.9</v>
      </c>
      <c r="V34" s="206">
        <v>0.61</v>
      </c>
      <c r="W34" s="206">
        <v>0.92</v>
      </c>
      <c r="X34" s="206">
        <v>1.27</v>
      </c>
      <c r="Y34" s="206">
        <v>0</v>
      </c>
      <c r="Z34" s="206">
        <v>3.08</v>
      </c>
      <c r="AA34" s="206">
        <v>0.78</v>
      </c>
      <c r="AB34" s="206">
        <v>0</v>
      </c>
      <c r="AC34" s="206">
        <v>17.399999999999999</v>
      </c>
      <c r="AD34" s="206">
        <v>0</v>
      </c>
      <c r="AE34" s="206">
        <v>0</v>
      </c>
      <c r="AF34" s="206">
        <v>0</v>
      </c>
      <c r="AG34" s="206">
        <v>5.46</v>
      </c>
      <c r="AH34" s="206">
        <v>21.21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12.28</v>
      </c>
      <c r="D35" s="206">
        <v>1.63</v>
      </c>
      <c r="E35" s="206">
        <v>0</v>
      </c>
      <c r="F35" s="206">
        <v>11.63</v>
      </c>
      <c r="G35" s="206">
        <v>1.69</v>
      </c>
      <c r="H35" s="206">
        <v>0</v>
      </c>
      <c r="I35" s="206">
        <v>29.14</v>
      </c>
      <c r="J35" s="206">
        <v>0.68</v>
      </c>
      <c r="K35" s="206">
        <v>0.39</v>
      </c>
      <c r="L35" s="206">
        <v>15.2</v>
      </c>
      <c r="M35" s="206">
        <v>1.17</v>
      </c>
      <c r="N35" s="206">
        <v>1.51</v>
      </c>
      <c r="O35" s="206">
        <v>0</v>
      </c>
      <c r="P35" s="206">
        <v>1.56</v>
      </c>
      <c r="Q35" s="206">
        <v>0.28000000000000003</v>
      </c>
      <c r="R35" s="206">
        <v>2.8</v>
      </c>
      <c r="S35" s="206">
        <v>0.33</v>
      </c>
      <c r="T35" s="206">
        <v>0.56000000000000005</v>
      </c>
      <c r="U35" s="206">
        <v>0.9</v>
      </c>
      <c r="V35" s="206">
        <v>0.61</v>
      </c>
      <c r="W35" s="206">
        <v>0.92</v>
      </c>
      <c r="X35" s="206">
        <v>1.27</v>
      </c>
      <c r="Y35" s="206">
        <v>0</v>
      </c>
      <c r="Z35" s="206">
        <v>3.08</v>
      </c>
      <c r="AA35" s="206">
        <v>0.78</v>
      </c>
      <c r="AB35" s="206">
        <v>0</v>
      </c>
      <c r="AC35" s="206">
        <v>17.399999999999999</v>
      </c>
      <c r="AD35" s="206">
        <v>0</v>
      </c>
      <c r="AE35" s="206">
        <v>0</v>
      </c>
      <c r="AF35" s="206">
        <v>0</v>
      </c>
      <c r="AG35" s="206">
        <v>5.46</v>
      </c>
      <c r="AH35" s="206">
        <v>21.21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12.28</v>
      </c>
      <c r="D36" s="206">
        <v>1.63</v>
      </c>
      <c r="E36" s="206">
        <v>0</v>
      </c>
      <c r="F36" s="206">
        <v>13.32</v>
      </c>
      <c r="G36" s="206">
        <v>0</v>
      </c>
      <c r="H36" s="206">
        <v>0</v>
      </c>
      <c r="I36" s="206">
        <v>29.14</v>
      </c>
      <c r="J36" s="206">
        <v>0.68</v>
      </c>
      <c r="K36" s="206">
        <v>0.39</v>
      </c>
      <c r="L36" s="206">
        <v>15.2</v>
      </c>
      <c r="M36" s="206">
        <v>1.17</v>
      </c>
      <c r="N36" s="206">
        <v>1.51</v>
      </c>
      <c r="O36" s="206">
        <v>0</v>
      </c>
      <c r="P36" s="206">
        <v>1.56</v>
      </c>
      <c r="Q36" s="206">
        <v>0.28000000000000003</v>
      </c>
      <c r="R36" s="206">
        <v>2.8</v>
      </c>
      <c r="S36" s="206">
        <v>0.33</v>
      </c>
      <c r="T36" s="206">
        <v>0.56000000000000005</v>
      </c>
      <c r="U36" s="206">
        <v>0.9</v>
      </c>
      <c r="V36" s="206">
        <v>0.61</v>
      </c>
      <c r="W36" s="206">
        <v>0.92</v>
      </c>
      <c r="X36" s="206">
        <v>1.27</v>
      </c>
      <c r="Y36" s="206">
        <v>0</v>
      </c>
      <c r="Z36" s="206">
        <v>3.08</v>
      </c>
      <c r="AA36" s="206">
        <v>0.78</v>
      </c>
      <c r="AB36" s="206">
        <v>0</v>
      </c>
      <c r="AC36" s="206">
        <v>17.399999999999999</v>
      </c>
      <c r="AD36" s="206">
        <v>0</v>
      </c>
      <c r="AE36" s="206">
        <v>0</v>
      </c>
      <c r="AF36" s="206">
        <v>0</v>
      </c>
      <c r="AG36" s="206">
        <v>5.46</v>
      </c>
      <c r="AH36" s="206">
        <v>21.21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12.25</v>
      </c>
      <c r="D37" s="206">
        <v>1.63</v>
      </c>
      <c r="E37" s="206">
        <v>0</v>
      </c>
      <c r="F37" s="206">
        <v>13.32</v>
      </c>
      <c r="G37" s="206">
        <v>0</v>
      </c>
      <c r="H37" s="206">
        <v>0</v>
      </c>
      <c r="I37" s="206">
        <v>29.14</v>
      </c>
      <c r="J37" s="206">
        <v>0.68</v>
      </c>
      <c r="K37" s="206">
        <v>0.39</v>
      </c>
      <c r="L37" s="206">
        <v>42.49</v>
      </c>
      <c r="M37" s="206">
        <v>1.17</v>
      </c>
      <c r="N37" s="206">
        <v>1.51</v>
      </c>
      <c r="O37" s="206">
        <v>0</v>
      </c>
      <c r="P37" s="206">
        <v>1.56</v>
      </c>
      <c r="Q37" s="206">
        <v>0.28000000000000003</v>
      </c>
      <c r="R37" s="206">
        <v>2.8</v>
      </c>
      <c r="S37" s="206">
        <v>0.33</v>
      </c>
      <c r="T37" s="206">
        <v>0.56000000000000005</v>
      </c>
      <c r="U37" s="206">
        <v>0.9</v>
      </c>
      <c r="V37" s="206">
        <v>0.61</v>
      </c>
      <c r="W37" s="206">
        <v>0.92</v>
      </c>
      <c r="X37" s="206">
        <v>1.27</v>
      </c>
      <c r="Y37" s="206">
        <v>0</v>
      </c>
      <c r="Z37" s="206">
        <v>3.08</v>
      </c>
      <c r="AA37" s="206">
        <v>0.78</v>
      </c>
      <c r="AB37" s="206">
        <v>0</v>
      </c>
      <c r="AC37" s="206">
        <v>17.95</v>
      </c>
      <c r="AD37" s="206">
        <v>0</v>
      </c>
      <c r="AE37" s="206">
        <v>0</v>
      </c>
      <c r="AF37" s="206">
        <v>0</v>
      </c>
      <c r="AG37" s="206">
        <v>5.46</v>
      </c>
      <c r="AH37" s="206">
        <v>21.21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12.25</v>
      </c>
      <c r="D38" s="206">
        <v>1.63</v>
      </c>
      <c r="E38" s="206">
        <v>0</v>
      </c>
      <c r="F38" s="206">
        <v>13.32</v>
      </c>
      <c r="G38" s="206">
        <v>0</v>
      </c>
      <c r="H38" s="206">
        <v>0</v>
      </c>
      <c r="I38" s="206">
        <v>29.14</v>
      </c>
      <c r="J38" s="206">
        <v>0.68</v>
      </c>
      <c r="K38" s="206">
        <v>0.39</v>
      </c>
      <c r="L38" s="206">
        <v>42.49</v>
      </c>
      <c r="M38" s="206">
        <v>1.17</v>
      </c>
      <c r="N38" s="206">
        <v>1.51</v>
      </c>
      <c r="O38" s="206">
        <v>0</v>
      </c>
      <c r="P38" s="206">
        <v>1.56</v>
      </c>
      <c r="Q38" s="206">
        <v>0.28000000000000003</v>
      </c>
      <c r="R38" s="206">
        <v>2.8</v>
      </c>
      <c r="S38" s="206">
        <v>0.33</v>
      </c>
      <c r="T38" s="206">
        <v>0.56000000000000005</v>
      </c>
      <c r="U38" s="206">
        <v>0.9</v>
      </c>
      <c r="V38" s="206">
        <v>0.61</v>
      </c>
      <c r="W38" s="206">
        <v>0.92</v>
      </c>
      <c r="X38" s="206">
        <v>1.27</v>
      </c>
      <c r="Y38" s="206">
        <v>0</v>
      </c>
      <c r="Z38" s="206">
        <v>3.08</v>
      </c>
      <c r="AA38" s="206">
        <v>0.78</v>
      </c>
      <c r="AB38" s="206">
        <v>0</v>
      </c>
      <c r="AC38" s="206">
        <v>18.12</v>
      </c>
      <c r="AD38" s="206">
        <v>0</v>
      </c>
      <c r="AE38" s="206">
        <v>0</v>
      </c>
      <c r="AF38" s="206">
        <v>0</v>
      </c>
      <c r="AG38" s="206">
        <v>5.46</v>
      </c>
      <c r="AH38" s="206">
        <v>21.21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12.25</v>
      </c>
      <c r="D39" s="206">
        <v>1.63</v>
      </c>
      <c r="E39" s="206">
        <v>0</v>
      </c>
      <c r="F39" s="206">
        <v>13.32</v>
      </c>
      <c r="G39" s="206">
        <v>0</v>
      </c>
      <c r="H39" s="206">
        <v>0</v>
      </c>
      <c r="I39" s="206">
        <v>29.14</v>
      </c>
      <c r="J39" s="206">
        <v>0.68</v>
      </c>
      <c r="K39" s="206">
        <v>0.39</v>
      </c>
      <c r="L39" s="206">
        <v>42.49</v>
      </c>
      <c r="M39" s="206">
        <v>1.17</v>
      </c>
      <c r="N39" s="206">
        <v>1.51</v>
      </c>
      <c r="O39" s="206">
        <v>0</v>
      </c>
      <c r="P39" s="206">
        <v>1.56</v>
      </c>
      <c r="Q39" s="206">
        <v>0.28000000000000003</v>
      </c>
      <c r="R39" s="206">
        <v>2.8</v>
      </c>
      <c r="S39" s="206">
        <v>0.33</v>
      </c>
      <c r="T39" s="206">
        <v>0.56000000000000005</v>
      </c>
      <c r="U39" s="206">
        <v>0.9</v>
      </c>
      <c r="V39" s="206">
        <v>0.61</v>
      </c>
      <c r="W39" s="206">
        <v>0.92</v>
      </c>
      <c r="X39" s="206">
        <v>1.27</v>
      </c>
      <c r="Y39" s="206">
        <v>0</v>
      </c>
      <c r="Z39" s="206">
        <v>3.08</v>
      </c>
      <c r="AA39" s="206">
        <v>0.78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5.46</v>
      </c>
      <c r="AH39" s="206">
        <v>21.21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12.25</v>
      </c>
      <c r="D40" s="206">
        <v>1.63</v>
      </c>
      <c r="E40" s="206">
        <v>0</v>
      </c>
      <c r="F40" s="206">
        <v>13.32</v>
      </c>
      <c r="G40" s="206">
        <v>0</v>
      </c>
      <c r="H40" s="206">
        <v>0</v>
      </c>
      <c r="I40" s="206">
        <v>29.14</v>
      </c>
      <c r="J40" s="206">
        <v>0.68</v>
      </c>
      <c r="K40" s="206">
        <v>0.39</v>
      </c>
      <c r="L40" s="206">
        <v>42.49</v>
      </c>
      <c r="M40" s="206">
        <v>1.17</v>
      </c>
      <c r="N40" s="206">
        <v>1.51</v>
      </c>
      <c r="O40" s="206">
        <v>0</v>
      </c>
      <c r="P40" s="206">
        <v>1.56</v>
      </c>
      <c r="Q40" s="206">
        <v>0.28000000000000003</v>
      </c>
      <c r="R40" s="206">
        <v>2.8</v>
      </c>
      <c r="S40" s="206">
        <v>0.33</v>
      </c>
      <c r="T40" s="206">
        <v>0.56000000000000005</v>
      </c>
      <c r="U40" s="206">
        <v>0.9</v>
      </c>
      <c r="V40" s="206">
        <v>0.61</v>
      </c>
      <c r="W40" s="206">
        <v>0.92</v>
      </c>
      <c r="X40" s="206">
        <v>1.27</v>
      </c>
      <c r="Y40" s="206">
        <v>0</v>
      </c>
      <c r="Z40" s="206">
        <v>3.08</v>
      </c>
      <c r="AA40" s="206">
        <v>0.78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5.46</v>
      </c>
      <c r="AH40" s="206">
        <v>21.21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12.25</v>
      </c>
      <c r="D41" s="206">
        <v>1.63</v>
      </c>
      <c r="E41" s="206">
        <v>0</v>
      </c>
      <c r="F41" s="206">
        <v>13.32</v>
      </c>
      <c r="G41" s="206">
        <v>0</v>
      </c>
      <c r="H41" s="206">
        <v>0</v>
      </c>
      <c r="I41" s="206">
        <v>29.14</v>
      </c>
      <c r="J41" s="206">
        <v>0.68</v>
      </c>
      <c r="K41" s="206">
        <v>0.39</v>
      </c>
      <c r="L41" s="206">
        <v>42.49</v>
      </c>
      <c r="M41" s="206">
        <v>1.17</v>
      </c>
      <c r="N41" s="206">
        <v>1.51</v>
      </c>
      <c r="O41" s="206">
        <v>0</v>
      </c>
      <c r="P41" s="206">
        <v>1.56</v>
      </c>
      <c r="Q41" s="206">
        <v>0.28000000000000003</v>
      </c>
      <c r="R41" s="206">
        <v>2.8</v>
      </c>
      <c r="S41" s="206">
        <v>0.33</v>
      </c>
      <c r="T41" s="206">
        <v>0.56000000000000005</v>
      </c>
      <c r="U41" s="206">
        <v>0.9</v>
      </c>
      <c r="V41" s="206">
        <v>0.61</v>
      </c>
      <c r="W41" s="206">
        <v>0.92</v>
      </c>
      <c r="X41" s="206">
        <v>1.27</v>
      </c>
      <c r="Y41" s="206">
        <v>0</v>
      </c>
      <c r="Z41" s="206">
        <v>3.08</v>
      </c>
      <c r="AA41" s="206">
        <v>0.78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5.46</v>
      </c>
      <c r="AH41" s="206">
        <v>21.21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13.85</v>
      </c>
      <c r="D42" s="206">
        <v>0</v>
      </c>
      <c r="E42" s="206">
        <v>0</v>
      </c>
      <c r="F42" s="206">
        <v>13.32</v>
      </c>
      <c r="G42" s="206">
        <v>0</v>
      </c>
      <c r="H42" s="206">
        <v>0</v>
      </c>
      <c r="I42" s="206">
        <v>29.14</v>
      </c>
      <c r="J42" s="206">
        <v>0.68</v>
      </c>
      <c r="K42" s="206">
        <v>0.39</v>
      </c>
      <c r="L42" s="206">
        <v>42.49</v>
      </c>
      <c r="M42" s="206">
        <v>1.17</v>
      </c>
      <c r="N42" s="206">
        <v>1.51</v>
      </c>
      <c r="O42" s="206">
        <v>0</v>
      </c>
      <c r="P42" s="206">
        <v>1.56</v>
      </c>
      <c r="Q42" s="206">
        <v>0.28000000000000003</v>
      </c>
      <c r="R42" s="206">
        <v>2.8</v>
      </c>
      <c r="S42" s="206">
        <v>0.33</v>
      </c>
      <c r="T42" s="206">
        <v>0.56000000000000005</v>
      </c>
      <c r="U42" s="206">
        <v>0.9</v>
      </c>
      <c r="V42" s="206">
        <v>0.61</v>
      </c>
      <c r="W42" s="206">
        <v>0.92</v>
      </c>
      <c r="X42" s="206">
        <v>1.27</v>
      </c>
      <c r="Y42" s="206">
        <v>0</v>
      </c>
      <c r="Z42" s="206">
        <v>3.08</v>
      </c>
      <c r="AA42" s="206">
        <v>0.78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5.46</v>
      </c>
      <c r="AH42" s="206">
        <v>21.21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13.78</v>
      </c>
      <c r="D43" s="206">
        <v>0</v>
      </c>
      <c r="E43" s="206">
        <v>0</v>
      </c>
      <c r="F43" s="206">
        <v>22.17</v>
      </c>
      <c r="G43" s="206">
        <v>0</v>
      </c>
      <c r="H43" s="206">
        <v>0</v>
      </c>
      <c r="I43" s="206">
        <v>29.14</v>
      </c>
      <c r="J43" s="206">
        <v>0.68</v>
      </c>
      <c r="K43" s="206">
        <v>0.39</v>
      </c>
      <c r="L43" s="206">
        <v>42.49</v>
      </c>
      <c r="M43" s="206">
        <v>1.17</v>
      </c>
      <c r="N43" s="206">
        <v>1.51</v>
      </c>
      <c r="O43" s="206">
        <v>0</v>
      </c>
      <c r="P43" s="206">
        <v>1.56</v>
      </c>
      <c r="Q43" s="206">
        <v>0.28000000000000003</v>
      </c>
      <c r="R43" s="206">
        <v>2.8</v>
      </c>
      <c r="S43" s="206">
        <v>0.33</v>
      </c>
      <c r="T43" s="206">
        <v>0.56000000000000005</v>
      </c>
      <c r="U43" s="206">
        <v>0.9</v>
      </c>
      <c r="V43" s="206">
        <v>0.61</v>
      </c>
      <c r="W43" s="206">
        <v>0.92</v>
      </c>
      <c r="X43" s="206">
        <v>1.27</v>
      </c>
      <c r="Y43" s="206">
        <v>0</v>
      </c>
      <c r="Z43" s="206">
        <v>3.08</v>
      </c>
      <c r="AA43" s="206">
        <v>0.78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5.46</v>
      </c>
      <c r="AH43" s="206">
        <v>21.21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29.14</v>
      </c>
      <c r="J44" s="206">
        <v>0.68</v>
      </c>
      <c r="K44" s="206">
        <v>0.39</v>
      </c>
      <c r="L44" s="206">
        <v>42.49</v>
      </c>
      <c r="M44" s="206">
        <v>1.17</v>
      </c>
      <c r="N44" s="206">
        <v>1.51</v>
      </c>
      <c r="O44" s="206">
        <v>0</v>
      </c>
      <c r="P44" s="206">
        <v>1.56</v>
      </c>
      <c r="Q44" s="206">
        <v>0.28000000000000003</v>
      </c>
      <c r="R44" s="206">
        <v>2.8</v>
      </c>
      <c r="S44" s="206">
        <v>0.33</v>
      </c>
      <c r="T44" s="206">
        <v>0.56000000000000005</v>
      </c>
      <c r="U44" s="206">
        <v>0.9</v>
      </c>
      <c r="V44" s="206">
        <v>0.61</v>
      </c>
      <c r="W44" s="206">
        <v>0.92</v>
      </c>
      <c r="X44" s="206">
        <v>1.27</v>
      </c>
      <c r="Y44" s="206">
        <v>0</v>
      </c>
      <c r="Z44" s="206">
        <v>3.08</v>
      </c>
      <c r="AA44" s="206">
        <v>0.78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5.46</v>
      </c>
      <c r="AH44" s="206">
        <v>21.21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29.14</v>
      </c>
      <c r="J45" s="206">
        <v>0.68</v>
      </c>
      <c r="K45" s="206">
        <v>0.39</v>
      </c>
      <c r="L45" s="206">
        <v>42.49</v>
      </c>
      <c r="M45" s="206">
        <v>1.17</v>
      </c>
      <c r="N45" s="206">
        <v>1.51</v>
      </c>
      <c r="O45" s="206">
        <v>0</v>
      </c>
      <c r="P45" s="206">
        <v>1.56</v>
      </c>
      <c r="Q45" s="206">
        <v>0.28000000000000003</v>
      </c>
      <c r="R45" s="206">
        <v>2.8</v>
      </c>
      <c r="S45" s="206">
        <v>0.33</v>
      </c>
      <c r="T45" s="206">
        <v>0.56000000000000005</v>
      </c>
      <c r="U45" s="206">
        <v>0.9</v>
      </c>
      <c r="V45" s="206">
        <v>0.61</v>
      </c>
      <c r="W45" s="206">
        <v>0.92</v>
      </c>
      <c r="X45" s="206">
        <v>1.27</v>
      </c>
      <c r="Y45" s="206">
        <v>0</v>
      </c>
      <c r="Z45" s="206">
        <v>3.08</v>
      </c>
      <c r="AA45" s="206">
        <v>0.78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5.46</v>
      </c>
      <c r="AH45" s="206">
        <v>21.21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29.14</v>
      </c>
      <c r="J46" s="206">
        <v>0.68</v>
      </c>
      <c r="K46" s="206">
        <v>0.39</v>
      </c>
      <c r="L46" s="206">
        <v>42.49</v>
      </c>
      <c r="M46" s="206">
        <v>1.17</v>
      </c>
      <c r="N46" s="206">
        <v>1.51</v>
      </c>
      <c r="O46" s="206">
        <v>0</v>
      </c>
      <c r="P46" s="206">
        <v>1.56</v>
      </c>
      <c r="Q46" s="206">
        <v>0.28000000000000003</v>
      </c>
      <c r="R46" s="206">
        <v>2.8</v>
      </c>
      <c r="S46" s="206">
        <v>0.33</v>
      </c>
      <c r="T46" s="206">
        <v>0.56000000000000005</v>
      </c>
      <c r="U46" s="206">
        <v>0.9</v>
      </c>
      <c r="V46" s="206">
        <v>0.61</v>
      </c>
      <c r="W46" s="206">
        <v>0.92</v>
      </c>
      <c r="X46" s="206">
        <v>1.27</v>
      </c>
      <c r="Y46" s="206">
        <v>0</v>
      </c>
      <c r="Z46" s="206">
        <v>3.08</v>
      </c>
      <c r="AA46" s="206">
        <v>0.78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5.46</v>
      </c>
      <c r="AH46" s="206">
        <v>21.21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29.14</v>
      </c>
      <c r="J47" s="206">
        <v>0.68</v>
      </c>
      <c r="K47" s="206">
        <v>0.39</v>
      </c>
      <c r="L47" s="206">
        <v>42.49</v>
      </c>
      <c r="M47" s="206">
        <v>1.17</v>
      </c>
      <c r="N47" s="206">
        <v>1.51</v>
      </c>
      <c r="O47" s="206">
        <v>0</v>
      </c>
      <c r="P47" s="206">
        <v>1.56</v>
      </c>
      <c r="Q47" s="206">
        <v>0.28000000000000003</v>
      </c>
      <c r="R47" s="206">
        <v>2.8</v>
      </c>
      <c r="S47" s="206">
        <v>0.33</v>
      </c>
      <c r="T47" s="206">
        <v>0.56000000000000005</v>
      </c>
      <c r="U47" s="206">
        <v>0.9</v>
      </c>
      <c r="V47" s="206">
        <v>0.61</v>
      </c>
      <c r="W47" s="206">
        <v>0.92</v>
      </c>
      <c r="X47" s="206">
        <v>1.27</v>
      </c>
      <c r="Y47" s="206">
        <v>0</v>
      </c>
      <c r="Z47" s="206">
        <v>3.08</v>
      </c>
      <c r="AA47" s="206">
        <v>0.78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5.46</v>
      </c>
      <c r="AH47" s="206">
        <v>21.21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29.14</v>
      </c>
      <c r="J48" s="206">
        <v>0.68</v>
      </c>
      <c r="K48" s="206">
        <v>0.39</v>
      </c>
      <c r="L48" s="206">
        <v>42.49</v>
      </c>
      <c r="M48" s="206">
        <v>1.17</v>
      </c>
      <c r="N48" s="206">
        <v>1.51</v>
      </c>
      <c r="O48" s="206">
        <v>0</v>
      </c>
      <c r="P48" s="206">
        <v>1.56</v>
      </c>
      <c r="Q48" s="206">
        <v>0.28000000000000003</v>
      </c>
      <c r="R48" s="206">
        <v>2.8</v>
      </c>
      <c r="S48" s="206">
        <v>0.33</v>
      </c>
      <c r="T48" s="206">
        <v>0.56000000000000005</v>
      </c>
      <c r="U48" s="206">
        <v>0.9</v>
      </c>
      <c r="V48" s="206">
        <v>0.61</v>
      </c>
      <c r="W48" s="206">
        <v>0.92</v>
      </c>
      <c r="X48" s="206">
        <v>1.27</v>
      </c>
      <c r="Y48" s="206">
        <v>0</v>
      </c>
      <c r="Z48" s="206">
        <v>3.08</v>
      </c>
      <c r="AA48" s="206">
        <v>0.78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5.46</v>
      </c>
      <c r="AH48" s="206">
        <v>21.21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29.14</v>
      </c>
      <c r="J49" s="206">
        <v>0.68</v>
      </c>
      <c r="K49" s="206">
        <v>0.39</v>
      </c>
      <c r="L49" s="206">
        <v>42.49</v>
      </c>
      <c r="M49" s="206">
        <v>1.17</v>
      </c>
      <c r="N49" s="206">
        <v>1.51</v>
      </c>
      <c r="O49" s="206">
        <v>0</v>
      </c>
      <c r="P49" s="206">
        <v>1.56</v>
      </c>
      <c r="Q49" s="206">
        <v>0.28000000000000003</v>
      </c>
      <c r="R49" s="206">
        <v>2.8</v>
      </c>
      <c r="S49" s="206">
        <v>0.33</v>
      </c>
      <c r="T49" s="206">
        <v>0.56000000000000005</v>
      </c>
      <c r="U49" s="206">
        <v>0.9</v>
      </c>
      <c r="V49" s="206">
        <v>0.61</v>
      </c>
      <c r="W49" s="206">
        <v>1.1100000000000001</v>
      </c>
      <c r="X49" s="206">
        <v>1.27</v>
      </c>
      <c r="Y49" s="206">
        <v>0</v>
      </c>
      <c r="Z49" s="206">
        <v>3.08</v>
      </c>
      <c r="AA49" s="206">
        <v>0.78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5.46</v>
      </c>
      <c r="AH49" s="206">
        <v>21.21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29.14</v>
      </c>
      <c r="J50" s="206">
        <v>0.68</v>
      </c>
      <c r="K50" s="206">
        <v>0.39</v>
      </c>
      <c r="L50" s="206">
        <v>42.49</v>
      </c>
      <c r="M50" s="206">
        <v>1.17</v>
      </c>
      <c r="N50" s="206">
        <v>1.51</v>
      </c>
      <c r="O50" s="206">
        <v>0</v>
      </c>
      <c r="P50" s="206">
        <v>1.56</v>
      </c>
      <c r="Q50" s="206">
        <v>0.28000000000000003</v>
      </c>
      <c r="R50" s="206">
        <v>2.8</v>
      </c>
      <c r="S50" s="206">
        <v>0.33</v>
      </c>
      <c r="T50" s="206">
        <v>0.56000000000000005</v>
      </c>
      <c r="U50" s="206">
        <v>0.9</v>
      </c>
      <c r="V50" s="206">
        <v>0.61</v>
      </c>
      <c r="W50" s="206">
        <v>1.1100000000000001</v>
      </c>
      <c r="X50" s="206">
        <v>1.27</v>
      </c>
      <c r="Y50" s="206">
        <v>0</v>
      </c>
      <c r="Z50" s="206">
        <v>3.08</v>
      </c>
      <c r="AA50" s="206">
        <v>0.78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5.46</v>
      </c>
      <c r="AH50" s="206">
        <v>21.21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0.39</v>
      </c>
      <c r="L51" s="206">
        <v>44.76</v>
      </c>
      <c r="M51" s="206">
        <v>1.17</v>
      </c>
      <c r="N51" s="206">
        <v>1.51</v>
      </c>
      <c r="O51" s="206">
        <v>0</v>
      </c>
      <c r="P51" s="206">
        <v>1.56</v>
      </c>
      <c r="Q51" s="206">
        <v>0.28000000000000003</v>
      </c>
      <c r="R51" s="206">
        <v>3.22</v>
      </c>
      <c r="S51" s="206">
        <v>0.33</v>
      </c>
      <c r="T51" s="206">
        <v>0.56000000000000005</v>
      </c>
      <c r="U51" s="206">
        <v>0.9</v>
      </c>
      <c r="V51" s="206">
        <v>0.61</v>
      </c>
      <c r="W51" s="206">
        <v>1.1100000000000001</v>
      </c>
      <c r="X51" s="206">
        <v>1.27</v>
      </c>
      <c r="Y51" s="206">
        <v>0</v>
      </c>
      <c r="Z51" s="206">
        <v>3.08</v>
      </c>
      <c r="AA51" s="206">
        <v>0.78</v>
      </c>
      <c r="AB51" s="206">
        <v>0</v>
      </c>
      <c r="AC51" s="206">
        <v>15.39</v>
      </c>
      <c r="AD51" s="206">
        <v>0</v>
      </c>
      <c r="AE51" s="206">
        <v>0</v>
      </c>
      <c r="AF51" s="206">
        <v>0</v>
      </c>
      <c r="AG51" s="206">
        <v>5.46</v>
      </c>
      <c r="AH51" s="206">
        <v>21.21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0.39</v>
      </c>
      <c r="L52" s="206">
        <v>44.76</v>
      </c>
      <c r="M52" s="206">
        <v>1.17</v>
      </c>
      <c r="N52" s="206">
        <v>1.51</v>
      </c>
      <c r="O52" s="206">
        <v>0</v>
      </c>
      <c r="P52" s="206">
        <v>1.56</v>
      </c>
      <c r="Q52" s="206">
        <v>0.28000000000000003</v>
      </c>
      <c r="R52" s="206">
        <v>3.22</v>
      </c>
      <c r="S52" s="206">
        <v>0.33</v>
      </c>
      <c r="T52" s="206">
        <v>0.56000000000000005</v>
      </c>
      <c r="U52" s="206">
        <v>0.9</v>
      </c>
      <c r="V52" s="206">
        <v>0.61</v>
      </c>
      <c r="W52" s="206">
        <v>1.1100000000000001</v>
      </c>
      <c r="X52" s="206">
        <v>1.27</v>
      </c>
      <c r="Y52" s="206">
        <v>0</v>
      </c>
      <c r="Z52" s="206">
        <v>3.08</v>
      </c>
      <c r="AA52" s="206">
        <v>0.78</v>
      </c>
      <c r="AB52" s="206">
        <v>0</v>
      </c>
      <c r="AC52" s="206">
        <v>15.39</v>
      </c>
      <c r="AD52" s="206">
        <v>0</v>
      </c>
      <c r="AE52" s="206">
        <v>0</v>
      </c>
      <c r="AF52" s="206">
        <v>0</v>
      </c>
      <c r="AG52" s="206">
        <v>5.46</v>
      </c>
      <c r="AH52" s="206">
        <v>21.21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0.39</v>
      </c>
      <c r="L53" s="206">
        <v>44.76</v>
      </c>
      <c r="M53" s="206">
        <v>1.17</v>
      </c>
      <c r="N53" s="206">
        <v>1.51</v>
      </c>
      <c r="O53" s="206">
        <v>0</v>
      </c>
      <c r="P53" s="206">
        <v>1.56</v>
      </c>
      <c r="Q53" s="206">
        <v>0.28000000000000003</v>
      </c>
      <c r="R53" s="206">
        <v>3.22</v>
      </c>
      <c r="S53" s="206">
        <v>0.33</v>
      </c>
      <c r="T53" s="206">
        <v>0.56000000000000005</v>
      </c>
      <c r="U53" s="206">
        <v>0.9</v>
      </c>
      <c r="V53" s="206">
        <v>0.61</v>
      </c>
      <c r="W53" s="206">
        <v>1.1100000000000001</v>
      </c>
      <c r="X53" s="206">
        <v>1.27</v>
      </c>
      <c r="Y53" s="206">
        <v>0</v>
      </c>
      <c r="Z53" s="206">
        <v>3.08</v>
      </c>
      <c r="AA53" s="206">
        <v>0.78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4.82</v>
      </c>
      <c r="AH53" s="206">
        <v>21.21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0.39</v>
      </c>
      <c r="L54" s="206">
        <v>44.76</v>
      </c>
      <c r="M54" s="206">
        <v>1.17</v>
      </c>
      <c r="N54" s="206">
        <v>1.51</v>
      </c>
      <c r="O54" s="206">
        <v>0</v>
      </c>
      <c r="P54" s="206">
        <v>1.56</v>
      </c>
      <c r="Q54" s="206">
        <v>0.28000000000000003</v>
      </c>
      <c r="R54" s="206">
        <v>3.22</v>
      </c>
      <c r="S54" s="206">
        <v>0.33</v>
      </c>
      <c r="T54" s="206">
        <v>0.56000000000000005</v>
      </c>
      <c r="U54" s="206">
        <v>0.9</v>
      </c>
      <c r="V54" s="206">
        <v>0.61</v>
      </c>
      <c r="W54" s="206">
        <v>1.1100000000000001</v>
      </c>
      <c r="X54" s="206">
        <v>1.27</v>
      </c>
      <c r="Y54" s="206">
        <v>0</v>
      </c>
      <c r="Z54" s="206">
        <v>3.08</v>
      </c>
      <c r="AA54" s="206">
        <v>0.78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4.82</v>
      </c>
      <c r="AH54" s="206">
        <v>21.21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0.39</v>
      </c>
      <c r="L55" s="206">
        <v>44.76</v>
      </c>
      <c r="M55" s="206">
        <v>1.17</v>
      </c>
      <c r="N55" s="206">
        <v>1.51</v>
      </c>
      <c r="O55" s="206">
        <v>0</v>
      </c>
      <c r="P55" s="206">
        <v>1.56</v>
      </c>
      <c r="Q55" s="206">
        <v>0.28000000000000003</v>
      </c>
      <c r="R55" s="206">
        <v>3.22</v>
      </c>
      <c r="S55" s="206">
        <v>0.33</v>
      </c>
      <c r="T55" s="206">
        <v>0.56000000000000005</v>
      </c>
      <c r="U55" s="206">
        <v>0.9</v>
      </c>
      <c r="V55" s="206">
        <v>0.61</v>
      </c>
      <c r="W55" s="206">
        <v>1.1100000000000001</v>
      </c>
      <c r="X55" s="206">
        <v>1.27</v>
      </c>
      <c r="Y55" s="206">
        <v>0</v>
      </c>
      <c r="Z55" s="206">
        <v>3.08</v>
      </c>
      <c r="AA55" s="206">
        <v>0.78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4.82</v>
      </c>
      <c r="AH55" s="206">
        <v>21.21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0.39</v>
      </c>
      <c r="L56" s="206">
        <v>44.76</v>
      </c>
      <c r="M56" s="206">
        <v>1.17</v>
      </c>
      <c r="N56" s="206">
        <v>1.51</v>
      </c>
      <c r="O56" s="206">
        <v>0</v>
      </c>
      <c r="P56" s="206">
        <v>1.56</v>
      </c>
      <c r="Q56" s="206">
        <v>0.28000000000000003</v>
      </c>
      <c r="R56" s="206">
        <v>3.22</v>
      </c>
      <c r="S56" s="206">
        <v>0.33</v>
      </c>
      <c r="T56" s="206">
        <v>0.56000000000000005</v>
      </c>
      <c r="U56" s="206">
        <v>0.9</v>
      </c>
      <c r="V56" s="206">
        <v>0.61</v>
      </c>
      <c r="W56" s="206">
        <v>1.1100000000000001</v>
      </c>
      <c r="X56" s="206">
        <v>1.27</v>
      </c>
      <c r="Y56" s="206">
        <v>0</v>
      </c>
      <c r="Z56" s="206">
        <v>3.08</v>
      </c>
      <c r="AA56" s="206">
        <v>0.78</v>
      </c>
      <c r="AB56" s="206">
        <v>0</v>
      </c>
      <c r="AC56" s="206">
        <v>15.39</v>
      </c>
      <c r="AD56" s="206">
        <v>0</v>
      </c>
      <c r="AE56" s="206">
        <v>0</v>
      </c>
      <c r="AF56" s="206">
        <v>0</v>
      </c>
      <c r="AG56" s="206">
        <v>4.82</v>
      </c>
      <c r="AH56" s="206">
        <v>21.21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21.21</v>
      </c>
      <c r="G57" s="206">
        <v>0</v>
      </c>
      <c r="H57" s="206">
        <v>0</v>
      </c>
      <c r="I57" s="206">
        <v>29.31</v>
      </c>
      <c r="J57" s="206">
        <v>0.51</v>
      </c>
      <c r="K57" s="206">
        <v>0.39</v>
      </c>
      <c r="L57" s="206">
        <v>44.76</v>
      </c>
      <c r="M57" s="206">
        <v>1.17</v>
      </c>
      <c r="N57" s="206">
        <v>1.51</v>
      </c>
      <c r="O57" s="206">
        <v>0</v>
      </c>
      <c r="P57" s="206">
        <v>1.56</v>
      </c>
      <c r="Q57" s="206">
        <v>0.28000000000000003</v>
      </c>
      <c r="R57" s="206">
        <v>3.22</v>
      </c>
      <c r="S57" s="206">
        <v>0.33</v>
      </c>
      <c r="T57" s="206">
        <v>0.56000000000000005</v>
      </c>
      <c r="U57" s="206">
        <v>0.9</v>
      </c>
      <c r="V57" s="206">
        <v>0.61</v>
      </c>
      <c r="W57" s="206">
        <v>1.2</v>
      </c>
      <c r="X57" s="206">
        <v>1.27</v>
      </c>
      <c r="Y57" s="206">
        <v>0</v>
      </c>
      <c r="Z57" s="206">
        <v>3.08</v>
      </c>
      <c r="AA57" s="206">
        <v>0.78</v>
      </c>
      <c r="AB57" s="206">
        <v>0</v>
      </c>
      <c r="AC57" s="206">
        <v>15.39</v>
      </c>
      <c r="AD57" s="206">
        <v>0</v>
      </c>
      <c r="AE57" s="206">
        <v>0</v>
      </c>
      <c r="AF57" s="206">
        <v>0</v>
      </c>
      <c r="AG57" s="206">
        <v>4.82</v>
      </c>
      <c r="AH57" s="206">
        <v>21.21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0.39</v>
      </c>
      <c r="L58" s="206">
        <v>44.76</v>
      </c>
      <c r="M58" s="206">
        <v>1.17</v>
      </c>
      <c r="N58" s="206">
        <v>1.51</v>
      </c>
      <c r="O58" s="206">
        <v>0</v>
      </c>
      <c r="P58" s="206">
        <v>1.56</v>
      </c>
      <c r="Q58" s="206">
        <v>0.28000000000000003</v>
      </c>
      <c r="R58" s="206">
        <v>3.22</v>
      </c>
      <c r="S58" s="206">
        <v>0.33</v>
      </c>
      <c r="T58" s="206">
        <v>0.56000000000000005</v>
      </c>
      <c r="U58" s="206">
        <v>0.9</v>
      </c>
      <c r="V58" s="206">
        <v>0.61</v>
      </c>
      <c r="W58" s="206">
        <v>1.2</v>
      </c>
      <c r="X58" s="206">
        <v>1.27</v>
      </c>
      <c r="Y58" s="206">
        <v>0</v>
      </c>
      <c r="Z58" s="206">
        <v>3.08</v>
      </c>
      <c r="AA58" s="206">
        <v>0.78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4.82</v>
      </c>
      <c r="AH58" s="206">
        <v>21.21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0.39</v>
      </c>
      <c r="L59" s="206">
        <v>44.76</v>
      </c>
      <c r="M59" s="206">
        <v>1.17</v>
      </c>
      <c r="N59" s="206">
        <v>1.51</v>
      </c>
      <c r="O59" s="206">
        <v>0</v>
      </c>
      <c r="P59" s="206">
        <v>1.56</v>
      </c>
      <c r="Q59" s="206">
        <v>0.28000000000000003</v>
      </c>
      <c r="R59" s="206">
        <v>3.22</v>
      </c>
      <c r="S59" s="206">
        <v>0.33</v>
      </c>
      <c r="T59" s="206">
        <v>0.56000000000000005</v>
      </c>
      <c r="U59" s="206">
        <v>0.9</v>
      </c>
      <c r="V59" s="206">
        <v>0.61</v>
      </c>
      <c r="W59" s="206">
        <v>1.39</v>
      </c>
      <c r="X59" s="206">
        <v>1.27</v>
      </c>
      <c r="Y59" s="206">
        <v>0</v>
      </c>
      <c r="Z59" s="206">
        <v>3.08</v>
      </c>
      <c r="AA59" s="206">
        <v>0.78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4.82</v>
      </c>
      <c r="AH59" s="206">
        <v>21.21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0.39</v>
      </c>
      <c r="L60" s="206">
        <v>44.76</v>
      </c>
      <c r="M60" s="206">
        <v>1.17</v>
      </c>
      <c r="N60" s="206">
        <v>1.51</v>
      </c>
      <c r="O60" s="206">
        <v>0</v>
      </c>
      <c r="P60" s="206">
        <v>1.56</v>
      </c>
      <c r="Q60" s="206">
        <v>0.28000000000000003</v>
      </c>
      <c r="R60" s="206">
        <v>3.22</v>
      </c>
      <c r="S60" s="206">
        <v>0.33</v>
      </c>
      <c r="T60" s="206">
        <v>0.56000000000000005</v>
      </c>
      <c r="U60" s="206">
        <v>0.9</v>
      </c>
      <c r="V60" s="206">
        <v>0.61</v>
      </c>
      <c r="W60" s="206">
        <v>1.39</v>
      </c>
      <c r="X60" s="206">
        <v>1.27</v>
      </c>
      <c r="Y60" s="206">
        <v>0</v>
      </c>
      <c r="Z60" s="206">
        <v>3.08</v>
      </c>
      <c r="AA60" s="206">
        <v>0.78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4.82</v>
      </c>
      <c r="AH60" s="206">
        <v>21.21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0.39</v>
      </c>
      <c r="L61" s="206">
        <v>44.76</v>
      </c>
      <c r="M61" s="206">
        <v>1.17</v>
      </c>
      <c r="N61" s="206">
        <v>1.51</v>
      </c>
      <c r="O61" s="206">
        <v>0</v>
      </c>
      <c r="P61" s="206">
        <v>1.56</v>
      </c>
      <c r="Q61" s="206">
        <v>0.28000000000000003</v>
      </c>
      <c r="R61" s="206">
        <v>3.22</v>
      </c>
      <c r="S61" s="206">
        <v>0.33</v>
      </c>
      <c r="T61" s="206">
        <v>0.56000000000000005</v>
      </c>
      <c r="U61" s="206">
        <v>0.9</v>
      </c>
      <c r="V61" s="206">
        <v>0.61</v>
      </c>
      <c r="W61" s="206">
        <v>1.39</v>
      </c>
      <c r="X61" s="206">
        <v>1.27</v>
      </c>
      <c r="Y61" s="206">
        <v>0</v>
      </c>
      <c r="Z61" s="206">
        <v>3.08</v>
      </c>
      <c r="AA61" s="206">
        <v>0.78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4.82</v>
      </c>
      <c r="AH61" s="206">
        <v>21.21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29.82</v>
      </c>
      <c r="J62" s="206">
        <v>0.51</v>
      </c>
      <c r="K62" s="206">
        <v>0.39</v>
      </c>
      <c r="L62" s="206">
        <v>44.76</v>
      </c>
      <c r="M62" s="206">
        <v>1.17</v>
      </c>
      <c r="N62" s="206">
        <v>1.51</v>
      </c>
      <c r="O62" s="206">
        <v>0</v>
      </c>
      <c r="P62" s="206">
        <v>1.56</v>
      </c>
      <c r="Q62" s="206">
        <v>0.28000000000000003</v>
      </c>
      <c r="R62" s="206">
        <v>3.22</v>
      </c>
      <c r="S62" s="206">
        <v>0.33</v>
      </c>
      <c r="T62" s="206">
        <v>0.56000000000000005</v>
      </c>
      <c r="U62" s="206">
        <v>0.9</v>
      </c>
      <c r="V62" s="206">
        <v>0.61</v>
      </c>
      <c r="W62" s="206">
        <v>1.39</v>
      </c>
      <c r="X62" s="206">
        <v>1.27</v>
      </c>
      <c r="Y62" s="206">
        <v>0</v>
      </c>
      <c r="Z62" s="206">
        <v>3.08</v>
      </c>
      <c r="AA62" s="206">
        <v>0.78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4.82</v>
      </c>
      <c r="AH62" s="206">
        <v>21.21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29.82</v>
      </c>
      <c r="J63" s="206">
        <v>0.51</v>
      </c>
      <c r="K63" s="206">
        <v>0.39</v>
      </c>
      <c r="L63" s="206">
        <v>44.76</v>
      </c>
      <c r="M63" s="206">
        <v>1.17</v>
      </c>
      <c r="N63" s="206">
        <v>1.51</v>
      </c>
      <c r="O63" s="206">
        <v>0</v>
      </c>
      <c r="P63" s="206">
        <v>1.56</v>
      </c>
      <c r="Q63" s="206">
        <v>4.6900000000000004</v>
      </c>
      <c r="R63" s="206">
        <v>3.22</v>
      </c>
      <c r="S63" s="206">
        <v>0.33</v>
      </c>
      <c r="T63" s="206">
        <v>0.56000000000000005</v>
      </c>
      <c r="U63" s="206">
        <v>0.9</v>
      </c>
      <c r="V63" s="206">
        <v>0.61</v>
      </c>
      <c r="W63" s="206">
        <v>1.48</v>
      </c>
      <c r="X63" s="206">
        <v>1.27</v>
      </c>
      <c r="Y63" s="206">
        <v>0</v>
      </c>
      <c r="Z63" s="206">
        <v>3.08</v>
      </c>
      <c r="AA63" s="206">
        <v>0.78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31.81</v>
      </c>
      <c r="AH63" s="206">
        <v>21.21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29.82</v>
      </c>
      <c r="J64" s="206">
        <v>0.51</v>
      </c>
      <c r="K64" s="206">
        <v>0.39</v>
      </c>
      <c r="L64" s="206">
        <v>44.76</v>
      </c>
      <c r="M64" s="206">
        <v>1.17</v>
      </c>
      <c r="N64" s="206">
        <v>1.51</v>
      </c>
      <c r="O64" s="206">
        <v>0</v>
      </c>
      <c r="P64" s="206">
        <v>1.56</v>
      </c>
      <c r="Q64" s="206">
        <v>0.28000000000000003</v>
      </c>
      <c r="R64" s="206">
        <v>3.22</v>
      </c>
      <c r="S64" s="206">
        <v>0.33</v>
      </c>
      <c r="T64" s="206">
        <v>0.56000000000000005</v>
      </c>
      <c r="U64" s="206">
        <v>0.9</v>
      </c>
      <c r="V64" s="206">
        <v>0.61</v>
      </c>
      <c r="W64" s="206">
        <v>1.48</v>
      </c>
      <c r="X64" s="206">
        <v>1.27</v>
      </c>
      <c r="Y64" s="206">
        <v>0</v>
      </c>
      <c r="Z64" s="206">
        <v>3.08</v>
      </c>
      <c r="AA64" s="206">
        <v>0.78</v>
      </c>
      <c r="AB64" s="206">
        <v>0</v>
      </c>
      <c r="AC64" s="206">
        <v>15.39</v>
      </c>
      <c r="AD64" s="206">
        <v>0</v>
      </c>
      <c r="AE64" s="206">
        <v>0</v>
      </c>
      <c r="AF64" s="206">
        <v>0</v>
      </c>
      <c r="AG64" s="206">
        <v>31.81</v>
      </c>
      <c r="AH64" s="206">
        <v>21.21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29.82</v>
      </c>
      <c r="J65" s="206">
        <v>0.51</v>
      </c>
      <c r="K65" s="206">
        <v>0.39</v>
      </c>
      <c r="L65" s="206">
        <v>44.76</v>
      </c>
      <c r="M65" s="206">
        <v>1.17</v>
      </c>
      <c r="N65" s="206">
        <v>1.51</v>
      </c>
      <c r="O65" s="206">
        <v>0</v>
      </c>
      <c r="P65" s="206">
        <v>1.56</v>
      </c>
      <c r="Q65" s="206">
        <v>0.28000000000000003</v>
      </c>
      <c r="R65" s="206">
        <v>3.22</v>
      </c>
      <c r="S65" s="206">
        <v>0.33</v>
      </c>
      <c r="T65" s="206">
        <v>0.56000000000000005</v>
      </c>
      <c r="U65" s="206">
        <v>0.9</v>
      </c>
      <c r="V65" s="206">
        <v>0.61</v>
      </c>
      <c r="W65" s="206">
        <v>1.48</v>
      </c>
      <c r="X65" s="206">
        <v>1.27</v>
      </c>
      <c r="Y65" s="206">
        <v>0</v>
      </c>
      <c r="Z65" s="206">
        <v>3.08</v>
      </c>
      <c r="AA65" s="206">
        <v>0.78</v>
      </c>
      <c r="AB65" s="206">
        <v>0</v>
      </c>
      <c r="AC65" s="206">
        <v>15.64</v>
      </c>
      <c r="AD65" s="206">
        <v>0</v>
      </c>
      <c r="AE65" s="206">
        <v>0</v>
      </c>
      <c r="AF65" s="206">
        <v>0</v>
      </c>
      <c r="AG65" s="206">
        <v>31.81</v>
      </c>
      <c r="AH65" s="206">
        <v>21.21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38.18</v>
      </c>
      <c r="J66" s="206">
        <v>0.51</v>
      </c>
      <c r="K66" s="206">
        <v>0.39</v>
      </c>
      <c r="L66" s="206">
        <v>44.76</v>
      </c>
      <c r="M66" s="206">
        <v>1.17</v>
      </c>
      <c r="N66" s="206">
        <v>1.51</v>
      </c>
      <c r="O66" s="206">
        <v>0</v>
      </c>
      <c r="P66" s="206">
        <v>1.56</v>
      </c>
      <c r="Q66" s="206">
        <v>0.28000000000000003</v>
      </c>
      <c r="R66" s="206">
        <v>3.22</v>
      </c>
      <c r="S66" s="206">
        <v>0.33</v>
      </c>
      <c r="T66" s="206">
        <v>0.56000000000000005</v>
      </c>
      <c r="U66" s="206">
        <v>0.9</v>
      </c>
      <c r="V66" s="206">
        <v>0.61</v>
      </c>
      <c r="W66" s="206">
        <v>1.48</v>
      </c>
      <c r="X66" s="206">
        <v>1.27</v>
      </c>
      <c r="Y66" s="206">
        <v>0</v>
      </c>
      <c r="Z66" s="206">
        <v>3.08</v>
      </c>
      <c r="AA66" s="206">
        <v>0.78</v>
      </c>
      <c r="AB66" s="206">
        <v>0</v>
      </c>
      <c r="AC66" s="206">
        <v>15.64</v>
      </c>
      <c r="AD66" s="206">
        <v>0</v>
      </c>
      <c r="AE66" s="206">
        <v>0</v>
      </c>
      <c r="AF66" s="206">
        <v>0</v>
      </c>
      <c r="AG66" s="206">
        <v>31.81</v>
      </c>
      <c r="AH66" s="206">
        <v>21.21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13.85</v>
      </c>
      <c r="D67" s="206">
        <v>0</v>
      </c>
      <c r="E67" s="206">
        <v>0</v>
      </c>
      <c r="F67" s="206">
        <v>14.33</v>
      </c>
      <c r="G67" s="206">
        <v>0</v>
      </c>
      <c r="H67" s="206">
        <v>0</v>
      </c>
      <c r="I67" s="206">
        <v>30.17</v>
      </c>
      <c r="J67" s="206">
        <v>0</v>
      </c>
      <c r="K67" s="206">
        <v>0.39</v>
      </c>
      <c r="L67" s="206">
        <v>44.76</v>
      </c>
      <c r="M67" s="206">
        <v>1.17</v>
      </c>
      <c r="N67" s="206">
        <v>1.51</v>
      </c>
      <c r="O67" s="206">
        <v>0</v>
      </c>
      <c r="P67" s="206">
        <v>1.56</v>
      </c>
      <c r="Q67" s="206">
        <v>0.28000000000000003</v>
      </c>
      <c r="R67" s="206">
        <v>3.22</v>
      </c>
      <c r="S67" s="206">
        <v>0.33</v>
      </c>
      <c r="T67" s="206">
        <v>0.56000000000000005</v>
      </c>
      <c r="U67" s="206">
        <v>0.9</v>
      </c>
      <c r="V67" s="206">
        <v>0.61</v>
      </c>
      <c r="W67" s="206">
        <v>1.48</v>
      </c>
      <c r="X67" s="206">
        <v>1.27</v>
      </c>
      <c r="Y67" s="206">
        <v>0</v>
      </c>
      <c r="Z67" s="206">
        <v>3.08</v>
      </c>
      <c r="AA67" s="206">
        <v>0.78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31.81</v>
      </c>
      <c r="AH67" s="206">
        <v>21.21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13.85</v>
      </c>
      <c r="D68" s="206">
        <v>0</v>
      </c>
      <c r="E68" s="206">
        <v>0</v>
      </c>
      <c r="F68" s="206">
        <v>13.32</v>
      </c>
      <c r="G68" s="206">
        <v>0</v>
      </c>
      <c r="H68" s="206">
        <v>0</v>
      </c>
      <c r="I68" s="206">
        <v>30.17</v>
      </c>
      <c r="J68" s="206">
        <v>0</v>
      </c>
      <c r="K68" s="206">
        <v>0.39</v>
      </c>
      <c r="L68" s="206">
        <v>44.76</v>
      </c>
      <c r="M68" s="206">
        <v>1.17</v>
      </c>
      <c r="N68" s="206">
        <v>1.51</v>
      </c>
      <c r="O68" s="206">
        <v>0</v>
      </c>
      <c r="P68" s="206">
        <v>1.56</v>
      </c>
      <c r="Q68" s="206">
        <v>0.28000000000000003</v>
      </c>
      <c r="R68" s="206">
        <v>3.22</v>
      </c>
      <c r="S68" s="206">
        <v>0.33</v>
      </c>
      <c r="T68" s="206">
        <v>0.56000000000000005</v>
      </c>
      <c r="U68" s="206">
        <v>0.9</v>
      </c>
      <c r="V68" s="206">
        <v>0.61</v>
      </c>
      <c r="W68" s="206">
        <v>1.48</v>
      </c>
      <c r="X68" s="206">
        <v>1.27</v>
      </c>
      <c r="Y68" s="206">
        <v>0</v>
      </c>
      <c r="Z68" s="206">
        <v>3.08</v>
      </c>
      <c r="AA68" s="206">
        <v>0.78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31.81</v>
      </c>
      <c r="AH68" s="206">
        <v>21.21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13.85</v>
      </c>
      <c r="D69" s="206">
        <v>0</v>
      </c>
      <c r="E69" s="206">
        <v>0</v>
      </c>
      <c r="F69" s="206">
        <v>13.32</v>
      </c>
      <c r="G69" s="206">
        <v>0</v>
      </c>
      <c r="H69" s="206">
        <v>0</v>
      </c>
      <c r="I69" s="206">
        <v>30.17</v>
      </c>
      <c r="J69" s="206">
        <v>0</v>
      </c>
      <c r="K69" s="206">
        <v>0.39</v>
      </c>
      <c r="L69" s="206">
        <v>44.76</v>
      </c>
      <c r="M69" s="206">
        <v>1.17</v>
      </c>
      <c r="N69" s="206">
        <v>1.51</v>
      </c>
      <c r="O69" s="206">
        <v>0</v>
      </c>
      <c r="P69" s="206">
        <v>1.56</v>
      </c>
      <c r="Q69" s="206">
        <v>0.28000000000000003</v>
      </c>
      <c r="R69" s="206">
        <v>3.22</v>
      </c>
      <c r="S69" s="206">
        <v>0.33</v>
      </c>
      <c r="T69" s="206">
        <v>0.56000000000000005</v>
      </c>
      <c r="U69" s="206">
        <v>0.9</v>
      </c>
      <c r="V69" s="206">
        <v>0.61</v>
      </c>
      <c r="W69" s="206">
        <v>1.48</v>
      </c>
      <c r="X69" s="206">
        <v>1.27</v>
      </c>
      <c r="Y69" s="206">
        <v>0</v>
      </c>
      <c r="Z69" s="206">
        <v>3.08</v>
      </c>
      <c r="AA69" s="206">
        <v>0.78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31.81</v>
      </c>
      <c r="AH69" s="206">
        <v>21.21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13.85</v>
      </c>
      <c r="D70" s="206">
        <v>0</v>
      </c>
      <c r="E70" s="206">
        <v>0</v>
      </c>
      <c r="F70" s="206">
        <v>13.32</v>
      </c>
      <c r="G70" s="206">
        <v>0</v>
      </c>
      <c r="H70" s="206">
        <v>0</v>
      </c>
      <c r="I70" s="206">
        <v>30.17</v>
      </c>
      <c r="J70" s="206">
        <v>0</v>
      </c>
      <c r="K70" s="206">
        <v>0.39</v>
      </c>
      <c r="L70" s="206">
        <v>44.76</v>
      </c>
      <c r="M70" s="206">
        <v>1.17</v>
      </c>
      <c r="N70" s="206">
        <v>1.51</v>
      </c>
      <c r="O70" s="206">
        <v>0</v>
      </c>
      <c r="P70" s="206">
        <v>1.56</v>
      </c>
      <c r="Q70" s="206">
        <v>0.28000000000000003</v>
      </c>
      <c r="R70" s="206">
        <v>3.22</v>
      </c>
      <c r="S70" s="206">
        <v>0.33</v>
      </c>
      <c r="T70" s="206">
        <v>0.56000000000000005</v>
      </c>
      <c r="U70" s="206">
        <v>0.9</v>
      </c>
      <c r="V70" s="206">
        <v>0.61</v>
      </c>
      <c r="W70" s="206">
        <v>1.48</v>
      </c>
      <c r="X70" s="206">
        <v>1.27</v>
      </c>
      <c r="Y70" s="206">
        <v>0</v>
      </c>
      <c r="Z70" s="206">
        <v>3.08</v>
      </c>
      <c r="AA70" s="206">
        <v>0.78</v>
      </c>
      <c r="AB70" s="206">
        <v>0</v>
      </c>
      <c r="AC70" s="206">
        <v>18.61</v>
      </c>
      <c r="AD70" s="206">
        <v>0</v>
      </c>
      <c r="AE70" s="206">
        <v>0</v>
      </c>
      <c r="AF70" s="206">
        <v>0</v>
      </c>
      <c r="AG70" s="206">
        <v>31.81</v>
      </c>
      <c r="AH70" s="206">
        <v>21.21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13.85</v>
      </c>
      <c r="D71" s="206">
        <v>0</v>
      </c>
      <c r="E71" s="206">
        <v>0</v>
      </c>
      <c r="F71" s="206">
        <v>13.32</v>
      </c>
      <c r="G71" s="206">
        <v>0</v>
      </c>
      <c r="H71" s="206">
        <v>0</v>
      </c>
      <c r="I71" s="206">
        <v>30.17</v>
      </c>
      <c r="J71" s="206">
        <v>0</v>
      </c>
      <c r="K71" s="206">
        <v>0.39</v>
      </c>
      <c r="L71" s="206">
        <v>44.76</v>
      </c>
      <c r="M71" s="206">
        <v>1.17</v>
      </c>
      <c r="N71" s="206">
        <v>1.51</v>
      </c>
      <c r="O71" s="206">
        <v>0</v>
      </c>
      <c r="P71" s="206">
        <v>1.56</v>
      </c>
      <c r="Q71" s="206">
        <v>0.28000000000000003</v>
      </c>
      <c r="R71" s="206">
        <v>3.22</v>
      </c>
      <c r="S71" s="206">
        <v>0.33</v>
      </c>
      <c r="T71" s="206">
        <v>0.56000000000000005</v>
      </c>
      <c r="U71" s="206">
        <v>0.9</v>
      </c>
      <c r="V71" s="206">
        <v>0.61</v>
      </c>
      <c r="W71" s="206">
        <v>1.48</v>
      </c>
      <c r="X71" s="206">
        <v>1.27</v>
      </c>
      <c r="Y71" s="206">
        <v>0</v>
      </c>
      <c r="Z71" s="206">
        <v>3.08</v>
      </c>
      <c r="AA71" s="206">
        <v>0.78</v>
      </c>
      <c r="AB71" s="206">
        <v>0</v>
      </c>
      <c r="AC71" s="206">
        <v>18.61</v>
      </c>
      <c r="AD71" s="206">
        <v>0</v>
      </c>
      <c r="AE71" s="206">
        <v>0</v>
      </c>
      <c r="AF71" s="206">
        <v>0</v>
      </c>
      <c r="AG71" s="206">
        <v>31.81</v>
      </c>
      <c r="AH71" s="206">
        <v>21.21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13.85</v>
      </c>
      <c r="D72" s="206">
        <v>0</v>
      </c>
      <c r="E72" s="206">
        <v>0</v>
      </c>
      <c r="F72" s="206">
        <v>13.32</v>
      </c>
      <c r="G72" s="206">
        <v>0</v>
      </c>
      <c r="H72" s="206">
        <v>0</v>
      </c>
      <c r="I72" s="206">
        <v>30.17</v>
      </c>
      <c r="J72" s="206">
        <v>0</v>
      </c>
      <c r="K72" s="206">
        <v>0.39</v>
      </c>
      <c r="L72" s="206">
        <v>44.76</v>
      </c>
      <c r="M72" s="206">
        <v>1.17</v>
      </c>
      <c r="N72" s="206">
        <v>1.51</v>
      </c>
      <c r="O72" s="206">
        <v>0</v>
      </c>
      <c r="P72" s="206">
        <v>1.56</v>
      </c>
      <c r="Q72" s="206">
        <v>0.28000000000000003</v>
      </c>
      <c r="R72" s="206">
        <v>3.22</v>
      </c>
      <c r="S72" s="206">
        <v>0.33</v>
      </c>
      <c r="T72" s="206">
        <v>0.56000000000000005</v>
      </c>
      <c r="U72" s="206">
        <v>0.9</v>
      </c>
      <c r="V72" s="206">
        <v>0.61</v>
      </c>
      <c r="W72" s="206">
        <v>1.48</v>
      </c>
      <c r="X72" s="206">
        <v>1.27</v>
      </c>
      <c r="Y72" s="206">
        <v>0</v>
      </c>
      <c r="Z72" s="206">
        <v>3.08</v>
      </c>
      <c r="AA72" s="206">
        <v>0.78</v>
      </c>
      <c r="AB72" s="206">
        <v>0</v>
      </c>
      <c r="AC72" s="206">
        <v>18.61</v>
      </c>
      <c r="AD72" s="206">
        <v>0</v>
      </c>
      <c r="AE72" s="206">
        <v>0</v>
      </c>
      <c r="AF72" s="206">
        <v>0</v>
      </c>
      <c r="AG72" s="206">
        <v>31.81</v>
      </c>
      <c r="AH72" s="206">
        <v>21.21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13.85</v>
      </c>
      <c r="D73" s="206">
        <v>0</v>
      </c>
      <c r="E73" s="206">
        <v>0</v>
      </c>
      <c r="F73" s="206">
        <v>13.32</v>
      </c>
      <c r="G73" s="206">
        <v>0</v>
      </c>
      <c r="H73" s="206">
        <v>0</v>
      </c>
      <c r="I73" s="206">
        <v>30.17</v>
      </c>
      <c r="J73" s="206">
        <v>0</v>
      </c>
      <c r="K73" s="206">
        <v>0.39</v>
      </c>
      <c r="L73" s="206">
        <v>44.76</v>
      </c>
      <c r="M73" s="206">
        <v>1.17</v>
      </c>
      <c r="N73" s="206">
        <v>1.51</v>
      </c>
      <c r="O73" s="206">
        <v>0</v>
      </c>
      <c r="P73" s="206">
        <v>1.56</v>
      </c>
      <c r="Q73" s="206">
        <v>0.28000000000000003</v>
      </c>
      <c r="R73" s="206">
        <v>3.22</v>
      </c>
      <c r="S73" s="206">
        <v>0.33</v>
      </c>
      <c r="T73" s="206">
        <v>0.56000000000000005</v>
      </c>
      <c r="U73" s="206">
        <v>0.9</v>
      </c>
      <c r="V73" s="206">
        <v>0.61</v>
      </c>
      <c r="W73" s="206">
        <v>1.61</v>
      </c>
      <c r="X73" s="206">
        <v>1.27</v>
      </c>
      <c r="Y73" s="206">
        <v>0</v>
      </c>
      <c r="Z73" s="206">
        <v>3.08</v>
      </c>
      <c r="AA73" s="206">
        <v>0.78</v>
      </c>
      <c r="AB73" s="206">
        <v>0</v>
      </c>
      <c r="AC73" s="206">
        <v>18.61</v>
      </c>
      <c r="AD73" s="206">
        <v>0</v>
      </c>
      <c r="AE73" s="206">
        <v>0</v>
      </c>
      <c r="AF73" s="206">
        <v>0</v>
      </c>
      <c r="AG73" s="206">
        <v>31.81</v>
      </c>
      <c r="AH73" s="206">
        <v>21.21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13.85</v>
      </c>
      <c r="D74" s="206">
        <v>0</v>
      </c>
      <c r="E74" s="206">
        <v>0</v>
      </c>
      <c r="F74" s="206">
        <v>13.32</v>
      </c>
      <c r="G74" s="206">
        <v>0</v>
      </c>
      <c r="H74" s="206">
        <v>0</v>
      </c>
      <c r="I74" s="206">
        <v>30.17</v>
      </c>
      <c r="J74" s="206">
        <v>0</v>
      </c>
      <c r="K74" s="206">
        <v>0.39</v>
      </c>
      <c r="L74" s="206">
        <v>44.76</v>
      </c>
      <c r="M74" s="206">
        <v>1.17</v>
      </c>
      <c r="N74" s="206">
        <v>1.51</v>
      </c>
      <c r="O74" s="206">
        <v>0</v>
      </c>
      <c r="P74" s="206">
        <v>1.56</v>
      </c>
      <c r="Q74" s="206">
        <v>0.28000000000000003</v>
      </c>
      <c r="R74" s="206">
        <v>3.22</v>
      </c>
      <c r="S74" s="206">
        <v>0.33</v>
      </c>
      <c r="T74" s="206">
        <v>0.56000000000000005</v>
      </c>
      <c r="U74" s="206">
        <v>0.9</v>
      </c>
      <c r="V74" s="206">
        <v>0.61</v>
      </c>
      <c r="W74" s="206">
        <v>1.61</v>
      </c>
      <c r="X74" s="206">
        <v>1.27</v>
      </c>
      <c r="Y74" s="206">
        <v>0</v>
      </c>
      <c r="Z74" s="206">
        <v>3.08</v>
      </c>
      <c r="AA74" s="206">
        <v>0.78</v>
      </c>
      <c r="AB74" s="206">
        <v>0</v>
      </c>
      <c r="AC74" s="206">
        <v>18.61</v>
      </c>
      <c r="AD74" s="206">
        <v>0</v>
      </c>
      <c r="AE74" s="206">
        <v>0</v>
      </c>
      <c r="AF74" s="206">
        <v>0</v>
      </c>
      <c r="AG74" s="206">
        <v>31.81</v>
      </c>
      <c r="AH74" s="206">
        <v>21.21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13.85</v>
      </c>
      <c r="D75" s="206">
        <v>0</v>
      </c>
      <c r="E75" s="206">
        <v>0</v>
      </c>
      <c r="F75" s="206">
        <v>22.68</v>
      </c>
      <c r="G75" s="206">
        <v>0</v>
      </c>
      <c r="H75" s="206">
        <v>0</v>
      </c>
      <c r="I75" s="206">
        <v>30.17</v>
      </c>
      <c r="J75" s="206">
        <v>0</v>
      </c>
      <c r="K75" s="206">
        <v>0.39</v>
      </c>
      <c r="L75" s="206">
        <v>44.76</v>
      </c>
      <c r="M75" s="206">
        <v>1.17</v>
      </c>
      <c r="N75" s="206">
        <v>1.51</v>
      </c>
      <c r="O75" s="206">
        <v>0</v>
      </c>
      <c r="P75" s="206">
        <v>1.56</v>
      </c>
      <c r="Q75" s="206">
        <v>0.28000000000000003</v>
      </c>
      <c r="R75" s="206">
        <v>3.22</v>
      </c>
      <c r="S75" s="206">
        <v>0.33</v>
      </c>
      <c r="T75" s="206">
        <v>0.56000000000000005</v>
      </c>
      <c r="U75" s="206">
        <v>0.9</v>
      </c>
      <c r="V75" s="206">
        <v>0.61</v>
      </c>
      <c r="W75" s="206">
        <v>1.61</v>
      </c>
      <c r="X75" s="206">
        <v>1.27</v>
      </c>
      <c r="Y75" s="206">
        <v>0</v>
      </c>
      <c r="Z75" s="206">
        <v>3.08</v>
      </c>
      <c r="AA75" s="206">
        <v>0.78</v>
      </c>
      <c r="AB75" s="206">
        <v>0</v>
      </c>
      <c r="AC75" s="206">
        <v>18.61</v>
      </c>
      <c r="AD75" s="206">
        <v>0</v>
      </c>
      <c r="AE75" s="206">
        <v>0</v>
      </c>
      <c r="AF75" s="206">
        <v>0</v>
      </c>
      <c r="AG75" s="206">
        <v>31.81</v>
      </c>
      <c r="AH75" s="206">
        <v>21.21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13.85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30.17</v>
      </c>
      <c r="J76" s="206">
        <v>0</v>
      </c>
      <c r="K76" s="206">
        <v>0.39</v>
      </c>
      <c r="L76" s="206">
        <v>44.76</v>
      </c>
      <c r="M76" s="206">
        <v>1.17</v>
      </c>
      <c r="N76" s="206">
        <v>1.51</v>
      </c>
      <c r="O76" s="206">
        <v>0</v>
      </c>
      <c r="P76" s="206">
        <v>1.56</v>
      </c>
      <c r="Q76" s="206">
        <v>0.28000000000000003</v>
      </c>
      <c r="R76" s="206">
        <v>3.22</v>
      </c>
      <c r="S76" s="206">
        <v>0.33</v>
      </c>
      <c r="T76" s="206">
        <v>0.56000000000000005</v>
      </c>
      <c r="U76" s="206">
        <v>0.9</v>
      </c>
      <c r="V76" s="206">
        <v>0.61</v>
      </c>
      <c r="W76" s="206">
        <v>1.61</v>
      </c>
      <c r="X76" s="206">
        <v>1.27</v>
      </c>
      <c r="Y76" s="206">
        <v>0</v>
      </c>
      <c r="Z76" s="206">
        <v>3.08</v>
      </c>
      <c r="AA76" s="206">
        <v>0.78</v>
      </c>
      <c r="AB76" s="206">
        <v>0</v>
      </c>
      <c r="AC76" s="206">
        <v>18.61</v>
      </c>
      <c r="AD76" s="206">
        <v>0</v>
      </c>
      <c r="AE76" s="206">
        <v>0</v>
      </c>
      <c r="AF76" s="206">
        <v>0</v>
      </c>
      <c r="AG76" s="206">
        <v>31.81</v>
      </c>
      <c r="AH76" s="206">
        <v>21.21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13.85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30.17</v>
      </c>
      <c r="J77" s="206">
        <v>0</v>
      </c>
      <c r="K77" s="206">
        <v>0.39</v>
      </c>
      <c r="L77" s="206">
        <v>44.76</v>
      </c>
      <c r="M77" s="206">
        <v>1.17</v>
      </c>
      <c r="N77" s="206">
        <v>1.51</v>
      </c>
      <c r="O77" s="206">
        <v>0</v>
      </c>
      <c r="P77" s="206">
        <v>1.56</v>
      </c>
      <c r="Q77" s="206">
        <v>0.28000000000000003</v>
      </c>
      <c r="R77" s="206">
        <v>3.22</v>
      </c>
      <c r="S77" s="206">
        <v>0.33</v>
      </c>
      <c r="T77" s="206">
        <v>0.56000000000000005</v>
      </c>
      <c r="U77" s="206">
        <v>0.9</v>
      </c>
      <c r="V77" s="206">
        <v>0.61</v>
      </c>
      <c r="W77" s="206">
        <v>1.61</v>
      </c>
      <c r="X77" s="206">
        <v>1.27</v>
      </c>
      <c r="Y77" s="206">
        <v>0</v>
      </c>
      <c r="Z77" s="206">
        <v>3.08</v>
      </c>
      <c r="AA77" s="206">
        <v>0.78</v>
      </c>
      <c r="AB77" s="206">
        <v>0</v>
      </c>
      <c r="AC77" s="206">
        <v>18.61</v>
      </c>
      <c r="AD77" s="206">
        <v>0</v>
      </c>
      <c r="AE77" s="206">
        <v>0</v>
      </c>
      <c r="AF77" s="206">
        <v>0</v>
      </c>
      <c r="AG77" s="206">
        <v>31.81</v>
      </c>
      <c r="AH77" s="206">
        <v>21.21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13.85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30.17</v>
      </c>
      <c r="J78" s="206">
        <v>0</v>
      </c>
      <c r="K78" s="206">
        <v>0.39</v>
      </c>
      <c r="L78" s="206">
        <v>44.76</v>
      </c>
      <c r="M78" s="206">
        <v>1.17</v>
      </c>
      <c r="N78" s="206">
        <v>1.51</v>
      </c>
      <c r="O78" s="206">
        <v>0</v>
      </c>
      <c r="P78" s="206">
        <v>1.56</v>
      </c>
      <c r="Q78" s="206">
        <v>0.28000000000000003</v>
      </c>
      <c r="R78" s="206">
        <v>3.22</v>
      </c>
      <c r="S78" s="206">
        <v>0.33</v>
      </c>
      <c r="T78" s="206">
        <v>0.56000000000000005</v>
      </c>
      <c r="U78" s="206">
        <v>0.9</v>
      </c>
      <c r="V78" s="206">
        <v>0.61</v>
      </c>
      <c r="W78" s="206">
        <v>1.61</v>
      </c>
      <c r="X78" s="206">
        <v>1.27</v>
      </c>
      <c r="Y78" s="206">
        <v>0</v>
      </c>
      <c r="Z78" s="206">
        <v>3.08</v>
      </c>
      <c r="AA78" s="206">
        <v>0.78</v>
      </c>
      <c r="AB78" s="206">
        <v>0</v>
      </c>
      <c r="AC78" s="206">
        <v>18.61</v>
      </c>
      <c r="AD78" s="206">
        <v>0</v>
      </c>
      <c r="AE78" s="206">
        <v>0</v>
      </c>
      <c r="AF78" s="206">
        <v>0</v>
      </c>
      <c r="AG78" s="206">
        <v>31.81</v>
      </c>
      <c r="AH78" s="206">
        <v>21.21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13.85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30.17</v>
      </c>
      <c r="J79" s="206">
        <v>0</v>
      </c>
      <c r="K79" s="206">
        <v>0.39</v>
      </c>
      <c r="L79" s="206">
        <v>44.76</v>
      </c>
      <c r="M79" s="206">
        <v>1.17</v>
      </c>
      <c r="N79" s="206">
        <v>1.51</v>
      </c>
      <c r="O79" s="206">
        <v>0</v>
      </c>
      <c r="P79" s="206">
        <v>1.56</v>
      </c>
      <c r="Q79" s="206">
        <v>0.28000000000000003</v>
      </c>
      <c r="R79" s="206">
        <v>3.22</v>
      </c>
      <c r="S79" s="206">
        <v>0.33</v>
      </c>
      <c r="T79" s="206">
        <v>0.56000000000000005</v>
      </c>
      <c r="U79" s="206">
        <v>0.9</v>
      </c>
      <c r="V79" s="206">
        <v>0.61</v>
      </c>
      <c r="W79" s="206">
        <v>1.61</v>
      </c>
      <c r="X79" s="206">
        <v>1.27</v>
      </c>
      <c r="Y79" s="206">
        <v>0</v>
      </c>
      <c r="Z79" s="206">
        <v>3.08</v>
      </c>
      <c r="AA79" s="206">
        <v>0.78</v>
      </c>
      <c r="AB79" s="206">
        <v>0</v>
      </c>
      <c r="AC79" s="206">
        <v>17.59</v>
      </c>
      <c r="AD79" s="206">
        <v>0</v>
      </c>
      <c r="AE79" s="206">
        <v>0</v>
      </c>
      <c r="AF79" s="206">
        <v>0</v>
      </c>
      <c r="AG79" s="206">
        <v>31.81</v>
      </c>
      <c r="AH79" s="206">
        <v>21.21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13.85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30.17</v>
      </c>
      <c r="J80" s="206">
        <v>0</v>
      </c>
      <c r="K80" s="206">
        <v>0.39</v>
      </c>
      <c r="L80" s="206">
        <v>44.76</v>
      </c>
      <c r="M80" s="206">
        <v>1.17</v>
      </c>
      <c r="N80" s="206">
        <v>1.51</v>
      </c>
      <c r="O80" s="206">
        <v>0</v>
      </c>
      <c r="P80" s="206">
        <v>1.56</v>
      </c>
      <c r="Q80" s="206">
        <v>0.28000000000000003</v>
      </c>
      <c r="R80" s="206">
        <v>3.22</v>
      </c>
      <c r="S80" s="206">
        <v>0.33</v>
      </c>
      <c r="T80" s="206">
        <v>0.56000000000000005</v>
      </c>
      <c r="U80" s="206">
        <v>0.9</v>
      </c>
      <c r="V80" s="206">
        <v>0.61</v>
      </c>
      <c r="W80" s="206">
        <v>1.61</v>
      </c>
      <c r="X80" s="206">
        <v>1.27</v>
      </c>
      <c r="Y80" s="206">
        <v>0</v>
      </c>
      <c r="Z80" s="206">
        <v>3.08</v>
      </c>
      <c r="AA80" s="206">
        <v>0.78</v>
      </c>
      <c r="AB80" s="206">
        <v>0</v>
      </c>
      <c r="AC80" s="206">
        <v>17.59</v>
      </c>
      <c r="AD80" s="206">
        <v>0</v>
      </c>
      <c r="AE80" s="206">
        <v>0</v>
      </c>
      <c r="AF80" s="206">
        <v>0</v>
      </c>
      <c r="AG80" s="206">
        <v>31.81</v>
      </c>
      <c r="AH80" s="206">
        <v>21.21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13.85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30.17</v>
      </c>
      <c r="J81" s="206">
        <v>0</v>
      </c>
      <c r="K81" s="206">
        <v>0.39</v>
      </c>
      <c r="L81" s="206">
        <v>44.76</v>
      </c>
      <c r="M81" s="206">
        <v>1.17</v>
      </c>
      <c r="N81" s="206">
        <v>1.51</v>
      </c>
      <c r="O81" s="206">
        <v>0</v>
      </c>
      <c r="P81" s="206">
        <v>1.56</v>
      </c>
      <c r="Q81" s="206">
        <v>0.28000000000000003</v>
      </c>
      <c r="R81" s="206">
        <v>3.22</v>
      </c>
      <c r="S81" s="206">
        <v>0.33</v>
      </c>
      <c r="T81" s="206">
        <v>0.56000000000000005</v>
      </c>
      <c r="U81" s="206">
        <v>0.9</v>
      </c>
      <c r="V81" s="206">
        <v>0.61</v>
      </c>
      <c r="W81" s="206">
        <v>1.9</v>
      </c>
      <c r="X81" s="206">
        <v>1.27</v>
      </c>
      <c r="Y81" s="206">
        <v>0</v>
      </c>
      <c r="Z81" s="206">
        <v>3.08</v>
      </c>
      <c r="AA81" s="206">
        <v>0.78</v>
      </c>
      <c r="AB81" s="206">
        <v>0</v>
      </c>
      <c r="AC81" s="206">
        <v>17.59</v>
      </c>
      <c r="AD81" s="206">
        <v>0</v>
      </c>
      <c r="AE81" s="206">
        <v>0</v>
      </c>
      <c r="AF81" s="206">
        <v>0</v>
      </c>
      <c r="AG81" s="206">
        <v>31.81</v>
      </c>
      <c r="AH81" s="206">
        <v>21.21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13.85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30.17</v>
      </c>
      <c r="J82" s="206">
        <v>0</v>
      </c>
      <c r="K82" s="206">
        <v>0.39</v>
      </c>
      <c r="L82" s="206">
        <v>44.76</v>
      </c>
      <c r="M82" s="206">
        <v>1.17</v>
      </c>
      <c r="N82" s="206">
        <v>1.51</v>
      </c>
      <c r="O82" s="206">
        <v>0</v>
      </c>
      <c r="P82" s="206">
        <v>1.56</v>
      </c>
      <c r="Q82" s="206">
        <v>0.28000000000000003</v>
      </c>
      <c r="R82" s="206">
        <v>3.22</v>
      </c>
      <c r="S82" s="206">
        <v>0.33</v>
      </c>
      <c r="T82" s="206">
        <v>0.56000000000000005</v>
      </c>
      <c r="U82" s="206">
        <v>0.9</v>
      </c>
      <c r="V82" s="206">
        <v>0.61</v>
      </c>
      <c r="W82" s="206">
        <v>1.9</v>
      </c>
      <c r="X82" s="206">
        <v>1.27</v>
      </c>
      <c r="Y82" s="206">
        <v>0</v>
      </c>
      <c r="Z82" s="206">
        <v>3.08</v>
      </c>
      <c r="AA82" s="206">
        <v>0.78</v>
      </c>
      <c r="AB82" s="206">
        <v>0</v>
      </c>
      <c r="AC82" s="206">
        <v>17.59</v>
      </c>
      <c r="AD82" s="206">
        <v>0</v>
      </c>
      <c r="AE82" s="206">
        <v>0</v>
      </c>
      <c r="AF82" s="206">
        <v>0</v>
      </c>
      <c r="AG82" s="206">
        <v>31.81</v>
      </c>
      <c r="AH82" s="206">
        <v>21.21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13.85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29.48</v>
      </c>
      <c r="J83" s="206">
        <v>0</v>
      </c>
      <c r="K83" s="206">
        <v>0.39</v>
      </c>
      <c r="L83" s="206">
        <v>44.76</v>
      </c>
      <c r="M83" s="206">
        <v>1.17</v>
      </c>
      <c r="N83" s="206">
        <v>1.51</v>
      </c>
      <c r="O83" s="206">
        <v>0</v>
      </c>
      <c r="P83" s="206">
        <v>1.56</v>
      </c>
      <c r="Q83" s="206">
        <v>0.28000000000000003</v>
      </c>
      <c r="R83" s="206">
        <v>3.22</v>
      </c>
      <c r="S83" s="206">
        <v>0.33</v>
      </c>
      <c r="T83" s="206">
        <v>0.56000000000000005</v>
      </c>
      <c r="U83" s="206">
        <v>0.9</v>
      </c>
      <c r="V83" s="206">
        <v>0.61</v>
      </c>
      <c r="W83" s="206">
        <v>1.9</v>
      </c>
      <c r="X83" s="206">
        <v>1.27</v>
      </c>
      <c r="Y83" s="206">
        <v>0</v>
      </c>
      <c r="Z83" s="206">
        <v>3.08</v>
      </c>
      <c r="AA83" s="206">
        <v>0.78</v>
      </c>
      <c r="AB83" s="206">
        <v>0</v>
      </c>
      <c r="AC83" s="206">
        <v>17.59</v>
      </c>
      <c r="AD83" s="206">
        <v>0</v>
      </c>
      <c r="AE83" s="206">
        <v>0</v>
      </c>
      <c r="AF83" s="206">
        <v>0</v>
      </c>
      <c r="AG83" s="206">
        <v>31.81</v>
      </c>
      <c r="AH83" s="206">
        <v>21.21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13.85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29.48</v>
      </c>
      <c r="J84" s="206">
        <v>0</v>
      </c>
      <c r="K84" s="206">
        <v>0.39</v>
      </c>
      <c r="L84" s="206">
        <v>44.76</v>
      </c>
      <c r="M84" s="206">
        <v>1.17</v>
      </c>
      <c r="N84" s="206">
        <v>1.51</v>
      </c>
      <c r="O84" s="206">
        <v>0</v>
      </c>
      <c r="P84" s="206">
        <v>1.56</v>
      </c>
      <c r="Q84" s="206">
        <v>0.28000000000000003</v>
      </c>
      <c r="R84" s="206">
        <v>3.22</v>
      </c>
      <c r="S84" s="206">
        <v>0.33</v>
      </c>
      <c r="T84" s="206">
        <v>0.56000000000000005</v>
      </c>
      <c r="U84" s="206">
        <v>0.9</v>
      </c>
      <c r="V84" s="206">
        <v>0.61</v>
      </c>
      <c r="W84" s="206">
        <v>1.9</v>
      </c>
      <c r="X84" s="206">
        <v>1.27</v>
      </c>
      <c r="Y84" s="206">
        <v>0</v>
      </c>
      <c r="Z84" s="206">
        <v>3.08</v>
      </c>
      <c r="AA84" s="206">
        <v>0.78</v>
      </c>
      <c r="AB84" s="206">
        <v>0</v>
      </c>
      <c r="AC84" s="206">
        <v>17.59</v>
      </c>
      <c r="AD84" s="206">
        <v>0</v>
      </c>
      <c r="AE84" s="206">
        <v>0</v>
      </c>
      <c r="AF84" s="206">
        <v>0</v>
      </c>
      <c r="AG84" s="206">
        <v>31.81</v>
      </c>
      <c r="AH84" s="206">
        <v>21.21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13.85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29.48</v>
      </c>
      <c r="J85" s="206">
        <v>0</v>
      </c>
      <c r="K85" s="206">
        <v>0.39</v>
      </c>
      <c r="L85" s="206">
        <v>145.68</v>
      </c>
      <c r="M85" s="206">
        <v>1.17</v>
      </c>
      <c r="N85" s="206">
        <v>1.51</v>
      </c>
      <c r="O85" s="206">
        <v>0</v>
      </c>
      <c r="P85" s="206">
        <v>1.56</v>
      </c>
      <c r="Q85" s="206">
        <v>0.28000000000000003</v>
      </c>
      <c r="R85" s="206">
        <v>3.22</v>
      </c>
      <c r="S85" s="206">
        <v>0.33</v>
      </c>
      <c r="T85" s="206">
        <v>0.56000000000000005</v>
      </c>
      <c r="U85" s="206">
        <v>0.9</v>
      </c>
      <c r="V85" s="206">
        <v>0.61</v>
      </c>
      <c r="W85" s="206">
        <v>0.83</v>
      </c>
      <c r="X85" s="206">
        <v>1.27</v>
      </c>
      <c r="Y85" s="206">
        <v>0</v>
      </c>
      <c r="Z85" s="206">
        <v>3.08</v>
      </c>
      <c r="AA85" s="206">
        <v>0.78</v>
      </c>
      <c r="AB85" s="206">
        <v>0</v>
      </c>
      <c r="AC85" s="206">
        <v>17.59</v>
      </c>
      <c r="AD85" s="206">
        <v>0</v>
      </c>
      <c r="AE85" s="206">
        <v>0</v>
      </c>
      <c r="AF85" s="206">
        <v>0</v>
      </c>
      <c r="AG85" s="206">
        <v>31.81</v>
      </c>
      <c r="AH85" s="206">
        <v>21.21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13.85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29.48</v>
      </c>
      <c r="J86" s="206">
        <v>0</v>
      </c>
      <c r="K86" s="206">
        <v>0.39</v>
      </c>
      <c r="L86" s="206">
        <v>247.08</v>
      </c>
      <c r="M86" s="206">
        <v>1.17</v>
      </c>
      <c r="N86" s="206">
        <v>1.51</v>
      </c>
      <c r="O86" s="206">
        <v>0</v>
      </c>
      <c r="P86" s="206">
        <v>1.56</v>
      </c>
      <c r="Q86" s="206">
        <v>0.28000000000000003</v>
      </c>
      <c r="R86" s="206">
        <v>3.22</v>
      </c>
      <c r="S86" s="206">
        <v>0.33</v>
      </c>
      <c r="T86" s="206">
        <v>0.56000000000000005</v>
      </c>
      <c r="U86" s="206">
        <v>0.9</v>
      </c>
      <c r="V86" s="206">
        <v>0.61</v>
      </c>
      <c r="W86" s="206">
        <v>0.83</v>
      </c>
      <c r="X86" s="206">
        <v>1.27</v>
      </c>
      <c r="Y86" s="206">
        <v>0</v>
      </c>
      <c r="Z86" s="206">
        <v>3.08</v>
      </c>
      <c r="AA86" s="206">
        <v>0.78</v>
      </c>
      <c r="AB86" s="206">
        <v>0</v>
      </c>
      <c r="AC86" s="206">
        <v>17.59</v>
      </c>
      <c r="AD86" s="206">
        <v>0</v>
      </c>
      <c r="AE86" s="206">
        <v>0</v>
      </c>
      <c r="AF86" s="206">
        <v>0</v>
      </c>
      <c r="AG86" s="206">
        <v>31.81</v>
      </c>
      <c r="AH86" s="206">
        <v>21.21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13.85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29.48</v>
      </c>
      <c r="J87" s="206">
        <v>0</v>
      </c>
      <c r="K87" s="206">
        <v>0.39</v>
      </c>
      <c r="L87" s="206">
        <v>331.66</v>
      </c>
      <c r="M87" s="206">
        <v>1.17</v>
      </c>
      <c r="N87" s="206">
        <v>1.51</v>
      </c>
      <c r="O87" s="206">
        <v>0</v>
      </c>
      <c r="P87" s="206">
        <v>1.56</v>
      </c>
      <c r="Q87" s="206">
        <v>0.28000000000000003</v>
      </c>
      <c r="R87" s="206">
        <v>3.22</v>
      </c>
      <c r="S87" s="206">
        <v>0.33</v>
      </c>
      <c r="T87" s="206">
        <v>0.56000000000000005</v>
      </c>
      <c r="U87" s="206">
        <v>0.9</v>
      </c>
      <c r="V87" s="206">
        <v>0.61</v>
      </c>
      <c r="W87" s="206">
        <v>0.83</v>
      </c>
      <c r="X87" s="206">
        <v>1.27</v>
      </c>
      <c r="Y87" s="206">
        <v>0</v>
      </c>
      <c r="Z87" s="206">
        <v>3.08</v>
      </c>
      <c r="AA87" s="206">
        <v>0.78</v>
      </c>
      <c r="AB87" s="206">
        <v>0</v>
      </c>
      <c r="AC87" s="206">
        <v>17.59</v>
      </c>
      <c r="AD87" s="206">
        <v>0</v>
      </c>
      <c r="AE87" s="206">
        <v>0</v>
      </c>
      <c r="AF87" s="206">
        <v>0</v>
      </c>
      <c r="AG87" s="206">
        <v>31.81</v>
      </c>
      <c r="AH87" s="206">
        <v>21.21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13.85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29.48</v>
      </c>
      <c r="J88" s="206">
        <v>0</v>
      </c>
      <c r="K88" s="206">
        <v>0.39</v>
      </c>
      <c r="L88" s="206">
        <v>331.66</v>
      </c>
      <c r="M88" s="206">
        <v>1.17</v>
      </c>
      <c r="N88" s="206">
        <v>1.51</v>
      </c>
      <c r="O88" s="206">
        <v>0</v>
      </c>
      <c r="P88" s="206">
        <v>1.56</v>
      </c>
      <c r="Q88" s="206">
        <v>0.28000000000000003</v>
      </c>
      <c r="R88" s="206">
        <v>3.22</v>
      </c>
      <c r="S88" s="206">
        <v>0.33</v>
      </c>
      <c r="T88" s="206">
        <v>0.56000000000000005</v>
      </c>
      <c r="U88" s="206">
        <v>0.9</v>
      </c>
      <c r="V88" s="206">
        <v>0.61</v>
      </c>
      <c r="W88" s="206">
        <v>0.83</v>
      </c>
      <c r="X88" s="206">
        <v>1.27</v>
      </c>
      <c r="Y88" s="206">
        <v>0</v>
      </c>
      <c r="Z88" s="206">
        <v>3.08</v>
      </c>
      <c r="AA88" s="206">
        <v>0.78</v>
      </c>
      <c r="AB88" s="206">
        <v>0</v>
      </c>
      <c r="AC88" s="206">
        <v>17.59</v>
      </c>
      <c r="AD88" s="206">
        <v>0</v>
      </c>
      <c r="AE88" s="206">
        <v>0</v>
      </c>
      <c r="AF88" s="206">
        <v>0</v>
      </c>
      <c r="AG88" s="206">
        <v>31.81</v>
      </c>
      <c r="AH88" s="206">
        <v>21.21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13.85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29.48</v>
      </c>
      <c r="J89" s="206">
        <v>0</v>
      </c>
      <c r="K89" s="206">
        <v>0.39</v>
      </c>
      <c r="L89" s="206">
        <v>331.66</v>
      </c>
      <c r="M89" s="206">
        <v>1.17</v>
      </c>
      <c r="N89" s="206">
        <v>1.51</v>
      </c>
      <c r="O89" s="206">
        <v>0</v>
      </c>
      <c r="P89" s="206">
        <v>1.56</v>
      </c>
      <c r="Q89" s="206">
        <v>3.74</v>
      </c>
      <c r="R89" s="206">
        <v>3.22</v>
      </c>
      <c r="S89" s="206">
        <v>0.33</v>
      </c>
      <c r="T89" s="206">
        <v>0.56000000000000005</v>
      </c>
      <c r="U89" s="206">
        <v>0.9</v>
      </c>
      <c r="V89" s="206">
        <v>0.61</v>
      </c>
      <c r="W89" s="206">
        <v>0.83</v>
      </c>
      <c r="X89" s="206">
        <v>1.27</v>
      </c>
      <c r="Y89" s="206">
        <v>0</v>
      </c>
      <c r="Z89" s="206">
        <v>3.08</v>
      </c>
      <c r="AA89" s="206">
        <v>0.78</v>
      </c>
      <c r="AB89" s="206">
        <v>0</v>
      </c>
      <c r="AC89" s="206">
        <v>17.59</v>
      </c>
      <c r="AD89" s="206">
        <v>0</v>
      </c>
      <c r="AE89" s="206">
        <v>0</v>
      </c>
      <c r="AF89" s="206">
        <v>0</v>
      </c>
      <c r="AG89" s="206">
        <v>31.81</v>
      </c>
      <c r="AH89" s="206">
        <v>21.21</v>
      </c>
      <c r="AI89" s="206">
        <v>0</v>
      </c>
      <c r="AJ89" s="206">
        <v>0</v>
      </c>
      <c r="AK89" s="206">
        <v>11.83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13.85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29.48</v>
      </c>
      <c r="J90" s="206">
        <v>0</v>
      </c>
      <c r="K90" s="206">
        <v>0.39</v>
      </c>
      <c r="L90" s="206">
        <v>331.66</v>
      </c>
      <c r="M90" s="206">
        <v>1.17</v>
      </c>
      <c r="N90" s="206">
        <v>1.51</v>
      </c>
      <c r="O90" s="206">
        <v>0</v>
      </c>
      <c r="P90" s="206">
        <v>1.56</v>
      </c>
      <c r="Q90" s="206">
        <v>3.74</v>
      </c>
      <c r="R90" s="206">
        <v>3.22</v>
      </c>
      <c r="S90" s="206">
        <v>0.33</v>
      </c>
      <c r="T90" s="206">
        <v>0.56000000000000005</v>
      </c>
      <c r="U90" s="206">
        <v>0.9</v>
      </c>
      <c r="V90" s="206">
        <v>0.61</v>
      </c>
      <c r="W90" s="206">
        <v>0.83</v>
      </c>
      <c r="X90" s="206">
        <v>1.27</v>
      </c>
      <c r="Y90" s="206">
        <v>0</v>
      </c>
      <c r="Z90" s="206">
        <v>3.08</v>
      </c>
      <c r="AA90" s="206">
        <v>0.78</v>
      </c>
      <c r="AB90" s="206">
        <v>0</v>
      </c>
      <c r="AC90" s="206">
        <v>17.59</v>
      </c>
      <c r="AD90" s="206">
        <v>0</v>
      </c>
      <c r="AE90" s="206">
        <v>0</v>
      </c>
      <c r="AF90" s="206">
        <v>0</v>
      </c>
      <c r="AG90" s="206">
        <v>31.81</v>
      </c>
      <c r="AH90" s="206">
        <v>21.21</v>
      </c>
      <c r="AI90" s="206">
        <v>0</v>
      </c>
      <c r="AJ90" s="206">
        <v>0</v>
      </c>
      <c r="AK90" s="206">
        <v>11.83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13.91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</v>
      </c>
      <c r="K91" s="206">
        <v>0.39</v>
      </c>
      <c r="L91" s="206">
        <v>282.54000000000002</v>
      </c>
      <c r="M91" s="206">
        <v>1.17</v>
      </c>
      <c r="N91" s="206">
        <v>1.51</v>
      </c>
      <c r="O91" s="206">
        <v>0</v>
      </c>
      <c r="P91" s="206">
        <v>1.56</v>
      </c>
      <c r="Q91" s="206">
        <v>3.59</v>
      </c>
      <c r="R91" s="206">
        <v>3.22</v>
      </c>
      <c r="S91" s="206">
        <v>0.34</v>
      </c>
      <c r="T91" s="206">
        <v>0.56000000000000005</v>
      </c>
      <c r="U91" s="206">
        <v>0.9</v>
      </c>
      <c r="V91" s="206">
        <v>0.61</v>
      </c>
      <c r="W91" s="206">
        <v>0.83</v>
      </c>
      <c r="X91" s="206">
        <v>1.27</v>
      </c>
      <c r="Y91" s="206">
        <v>0</v>
      </c>
      <c r="Z91" s="206">
        <v>3.08</v>
      </c>
      <c r="AA91" s="206">
        <v>0.78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31.81</v>
      </c>
      <c r="AH91" s="206">
        <v>21.21</v>
      </c>
      <c r="AI91" s="206">
        <v>0</v>
      </c>
      <c r="AJ91" s="206">
        <v>0</v>
      </c>
      <c r="AK91" s="206">
        <v>11.83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13.91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</v>
      </c>
      <c r="K92" s="206">
        <v>0.39</v>
      </c>
      <c r="L92" s="206">
        <v>282.54000000000002</v>
      </c>
      <c r="M92" s="206">
        <v>1.17</v>
      </c>
      <c r="N92" s="206">
        <v>1.51</v>
      </c>
      <c r="O92" s="206">
        <v>0</v>
      </c>
      <c r="P92" s="206">
        <v>1.56</v>
      </c>
      <c r="Q92" s="206">
        <v>3.74</v>
      </c>
      <c r="R92" s="206">
        <v>3.22</v>
      </c>
      <c r="S92" s="206">
        <v>0.34</v>
      </c>
      <c r="T92" s="206">
        <v>0.56000000000000005</v>
      </c>
      <c r="U92" s="206">
        <v>0.9</v>
      </c>
      <c r="V92" s="206">
        <v>0.61</v>
      </c>
      <c r="W92" s="206">
        <v>0.83</v>
      </c>
      <c r="X92" s="206">
        <v>1.27</v>
      </c>
      <c r="Y92" s="206">
        <v>0</v>
      </c>
      <c r="Z92" s="206">
        <v>3.08</v>
      </c>
      <c r="AA92" s="206">
        <v>0.78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31.81</v>
      </c>
      <c r="AH92" s="206">
        <v>21.21</v>
      </c>
      <c r="AI92" s="206">
        <v>0</v>
      </c>
      <c r="AJ92" s="206">
        <v>0</v>
      </c>
      <c r="AK92" s="206">
        <v>11.83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13.91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</v>
      </c>
      <c r="K93" s="206">
        <v>0.39</v>
      </c>
      <c r="L93" s="206">
        <v>282.54000000000002</v>
      </c>
      <c r="M93" s="206">
        <v>1.17</v>
      </c>
      <c r="N93" s="206">
        <v>1.51</v>
      </c>
      <c r="O93" s="206">
        <v>0</v>
      </c>
      <c r="P93" s="206">
        <v>1.56</v>
      </c>
      <c r="Q93" s="206">
        <v>3.74</v>
      </c>
      <c r="R93" s="206">
        <v>3.22</v>
      </c>
      <c r="S93" s="206">
        <v>0.34</v>
      </c>
      <c r="T93" s="206">
        <v>0.56000000000000005</v>
      </c>
      <c r="U93" s="206">
        <v>0.9</v>
      </c>
      <c r="V93" s="206">
        <v>0.61</v>
      </c>
      <c r="W93" s="206">
        <v>0.59</v>
      </c>
      <c r="X93" s="206">
        <v>1.27</v>
      </c>
      <c r="Y93" s="206">
        <v>0</v>
      </c>
      <c r="Z93" s="206">
        <v>3.08</v>
      </c>
      <c r="AA93" s="206">
        <v>0.78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31.81</v>
      </c>
      <c r="AH93" s="206">
        <v>21.21</v>
      </c>
      <c r="AI93" s="206">
        <v>0</v>
      </c>
      <c r="AJ93" s="206">
        <v>0</v>
      </c>
      <c r="AK93" s="206">
        <v>11.83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13.91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</v>
      </c>
      <c r="K94" s="206">
        <v>0.39</v>
      </c>
      <c r="L94" s="206">
        <v>282.55</v>
      </c>
      <c r="M94" s="206">
        <v>1.17</v>
      </c>
      <c r="N94" s="206">
        <v>1.51</v>
      </c>
      <c r="O94" s="206">
        <v>0</v>
      </c>
      <c r="P94" s="206">
        <v>1.56</v>
      </c>
      <c r="Q94" s="206">
        <v>3.61</v>
      </c>
      <c r="R94" s="206">
        <v>3.22</v>
      </c>
      <c r="S94" s="206">
        <v>0</v>
      </c>
      <c r="T94" s="206">
        <v>0.56000000000000005</v>
      </c>
      <c r="U94" s="206">
        <v>0.9</v>
      </c>
      <c r="V94" s="206">
        <v>0.61</v>
      </c>
      <c r="W94" s="206">
        <v>0.59</v>
      </c>
      <c r="X94" s="206">
        <v>1.27</v>
      </c>
      <c r="Y94" s="206">
        <v>0</v>
      </c>
      <c r="Z94" s="206">
        <v>3.08</v>
      </c>
      <c r="AA94" s="206">
        <v>0.78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31.81</v>
      </c>
      <c r="AH94" s="206">
        <v>21.21</v>
      </c>
      <c r="AI94" s="206">
        <v>0</v>
      </c>
      <c r="AJ94" s="206">
        <v>0</v>
      </c>
      <c r="AK94" s="206">
        <v>11.83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13.91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</v>
      </c>
      <c r="K95" s="206">
        <v>0.39</v>
      </c>
      <c r="L95" s="206">
        <v>282.55</v>
      </c>
      <c r="M95" s="206">
        <v>1.17</v>
      </c>
      <c r="N95" s="206">
        <v>1.51</v>
      </c>
      <c r="O95" s="206">
        <v>0</v>
      </c>
      <c r="P95" s="206">
        <v>1.56</v>
      </c>
      <c r="Q95" s="206">
        <v>3.61</v>
      </c>
      <c r="R95" s="206">
        <v>3.22</v>
      </c>
      <c r="S95" s="206">
        <v>0</v>
      </c>
      <c r="T95" s="206">
        <v>0.56000000000000005</v>
      </c>
      <c r="U95" s="206">
        <v>0.9</v>
      </c>
      <c r="V95" s="206">
        <v>0.61</v>
      </c>
      <c r="W95" s="206">
        <v>0.45</v>
      </c>
      <c r="X95" s="206">
        <v>1.27</v>
      </c>
      <c r="Y95" s="206">
        <v>0</v>
      </c>
      <c r="Z95" s="206">
        <v>3.08</v>
      </c>
      <c r="AA95" s="206">
        <v>0.78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31.81</v>
      </c>
      <c r="AH95" s="206">
        <v>21.21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13.91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</v>
      </c>
      <c r="K96" s="206">
        <v>0.39</v>
      </c>
      <c r="L96" s="206">
        <v>282.55</v>
      </c>
      <c r="M96" s="206">
        <v>1.17</v>
      </c>
      <c r="N96" s="206">
        <v>1.51</v>
      </c>
      <c r="O96" s="206">
        <v>0</v>
      </c>
      <c r="P96" s="206">
        <v>1.56</v>
      </c>
      <c r="Q96" s="206">
        <v>3.61</v>
      </c>
      <c r="R96" s="206">
        <v>3.22</v>
      </c>
      <c r="S96" s="206">
        <v>0</v>
      </c>
      <c r="T96" s="206">
        <v>0.56000000000000005</v>
      </c>
      <c r="U96" s="206">
        <v>0.9</v>
      </c>
      <c r="V96" s="206">
        <v>0.61</v>
      </c>
      <c r="W96" s="206">
        <v>0.45</v>
      </c>
      <c r="X96" s="206">
        <v>1.27</v>
      </c>
      <c r="Y96" s="206">
        <v>0</v>
      </c>
      <c r="Z96" s="206">
        <v>3.08</v>
      </c>
      <c r="AA96" s="206">
        <v>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31.81</v>
      </c>
      <c r="AH96" s="206">
        <v>21.21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13.91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</v>
      </c>
      <c r="K97" s="206">
        <v>0.17</v>
      </c>
      <c r="L97" s="206">
        <v>282.55</v>
      </c>
      <c r="M97" s="206">
        <v>1.17</v>
      </c>
      <c r="N97" s="206">
        <v>1.51</v>
      </c>
      <c r="O97" s="206">
        <v>0</v>
      </c>
      <c r="P97" s="206">
        <v>1.56</v>
      </c>
      <c r="Q97" s="206">
        <v>3.6</v>
      </c>
      <c r="R97" s="206">
        <v>3.22</v>
      </c>
      <c r="S97" s="206">
        <v>0</v>
      </c>
      <c r="T97" s="206">
        <v>0.56000000000000005</v>
      </c>
      <c r="U97" s="206">
        <v>0.9</v>
      </c>
      <c r="V97" s="206">
        <v>0.61</v>
      </c>
      <c r="W97" s="206">
        <v>0.45</v>
      </c>
      <c r="X97" s="206">
        <v>1.27</v>
      </c>
      <c r="Y97" s="206">
        <v>0</v>
      </c>
      <c r="Z97" s="206">
        <v>3.08</v>
      </c>
      <c r="AA97" s="206">
        <v>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31.81</v>
      </c>
      <c r="AH97" s="206">
        <v>21.21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13.91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</v>
      </c>
      <c r="K98" s="206">
        <v>9.35</v>
      </c>
      <c r="L98" s="206">
        <v>282.55</v>
      </c>
      <c r="M98" s="206">
        <v>1.17</v>
      </c>
      <c r="N98" s="206">
        <v>1.51</v>
      </c>
      <c r="O98" s="206">
        <v>0</v>
      </c>
      <c r="P98" s="206">
        <v>1.56</v>
      </c>
      <c r="Q98" s="206">
        <v>3.6</v>
      </c>
      <c r="R98" s="206">
        <v>9.93</v>
      </c>
      <c r="S98" s="206">
        <v>4.99</v>
      </c>
      <c r="T98" s="206">
        <v>0.56000000000000005</v>
      </c>
      <c r="U98" s="206">
        <v>0.9</v>
      </c>
      <c r="V98" s="206">
        <v>6.36</v>
      </c>
      <c r="W98" s="206">
        <v>10.09</v>
      </c>
      <c r="X98" s="206">
        <v>20.59</v>
      </c>
      <c r="Y98" s="206">
        <v>0</v>
      </c>
      <c r="Z98" s="206">
        <v>44.47</v>
      </c>
      <c r="AA98" s="206">
        <v>1.39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31.81</v>
      </c>
      <c r="AH98" s="206">
        <v>21.21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0.32674249999999977</v>
      </c>
      <c r="D99">
        <f t="shared" si="0"/>
        <v>6.1124999999999973E-3</v>
      </c>
      <c r="E99">
        <f t="shared" si="0"/>
        <v>0</v>
      </c>
      <c r="F99">
        <f t="shared" si="0"/>
        <v>0.49978000000000067</v>
      </c>
      <c r="G99">
        <f t="shared" si="0"/>
        <v>8.6949999999999996E-3</v>
      </c>
      <c r="H99">
        <f t="shared" si="0"/>
        <v>0</v>
      </c>
      <c r="I99">
        <f t="shared" si="0"/>
        <v>0.71368750000000092</v>
      </c>
      <c r="J99">
        <f t="shared" si="0"/>
        <v>8.8399999999999989E-3</v>
      </c>
      <c r="K99">
        <f t="shared" si="0"/>
        <v>3.5989999999999946E-2</v>
      </c>
      <c r="L99">
        <f t="shared" si="0"/>
        <v>1.6429625000000008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3.7440000000000043E-2</v>
      </c>
      <c r="Q99">
        <f t="shared" si="0"/>
        <v>3.4820000000000011E-2</v>
      </c>
      <c r="R99">
        <f t="shared" si="0"/>
        <v>0.1110075000000004</v>
      </c>
      <c r="S99">
        <f t="shared" si="0"/>
        <v>2.7942499999999974E-2</v>
      </c>
      <c r="T99">
        <f t="shared" si="0"/>
        <v>1.3440000000000016E-2</v>
      </c>
      <c r="U99">
        <f t="shared" si="0"/>
        <v>2.1600000000000015E-2</v>
      </c>
      <c r="V99">
        <f t="shared" si="0"/>
        <v>3.5687500000000039E-2</v>
      </c>
      <c r="W99">
        <f t="shared" si="0"/>
        <v>7.0692499999999922E-2</v>
      </c>
      <c r="X99">
        <f t="shared" si="0"/>
        <v>0.13359499999999966</v>
      </c>
      <c r="Y99">
        <f t="shared" si="0"/>
        <v>0</v>
      </c>
      <c r="Z99">
        <f t="shared" si="0"/>
        <v>0.29175499999999993</v>
      </c>
      <c r="AA99">
        <f t="shared" si="0"/>
        <v>8.8764999999999497E-2</v>
      </c>
      <c r="AB99">
        <f t="shared" si="0"/>
        <v>0</v>
      </c>
      <c r="AC99">
        <f t="shared" si="0"/>
        <v>0.35207499999999958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0.36482999999999965</v>
      </c>
      <c r="AH99">
        <f t="shared" si="0"/>
        <v>0.5090400000000006</v>
      </c>
      <c r="AI99">
        <f t="shared" si="0"/>
        <v>0</v>
      </c>
      <c r="AJ99">
        <f t="shared" si="0"/>
        <v>0</v>
      </c>
      <c r="AK99">
        <f t="shared" si="0"/>
        <v>0.10424499999999995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-8.0440000000000005</v>
      </c>
      <c r="D27" s="124">
        <v>0</v>
      </c>
      <c r="E27" s="124">
        <v>0</v>
      </c>
      <c r="F27" s="124">
        <v>-10.956</v>
      </c>
      <c r="G27" s="124">
        <v>-19</v>
      </c>
      <c r="H27" s="118"/>
      <c r="I27" s="33">
        <v>25</v>
      </c>
      <c r="J27" s="124">
        <v>8.0440000000000005</v>
      </c>
      <c r="K27" s="124">
        <v>0</v>
      </c>
      <c r="L27" s="124">
        <v>0</v>
      </c>
      <c r="M27" s="124">
        <v>0</v>
      </c>
      <c r="N27" s="124">
        <v>8.0440000000000005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10.956</v>
      </c>
      <c r="AF27" s="124">
        <v>0</v>
      </c>
      <c r="AG27" s="124">
        <v>0</v>
      </c>
      <c r="AH27" s="124">
        <v>0</v>
      </c>
      <c r="AI27" s="124">
        <v>10.956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8.0440000000000005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-8.0440000000000005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10.956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-10.956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80.44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80.44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109.56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109.56</v>
      </c>
      <c r="DF27" s="123">
        <f t="shared" si="31"/>
        <v>19</v>
      </c>
      <c r="DG27" s="123">
        <f t="shared" si="32"/>
        <v>-8.0440000000000005</v>
      </c>
      <c r="DH27" s="123">
        <f t="shared" si="33"/>
        <v>0</v>
      </c>
      <c r="DI27" s="123">
        <f t="shared" si="34"/>
        <v>0</v>
      </c>
      <c r="DJ27" s="123">
        <f t="shared" si="35"/>
        <v>-10.956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-22.861999999999998</v>
      </c>
      <c r="D28" s="124">
        <v>0</v>
      </c>
      <c r="E28" s="124">
        <v>0</v>
      </c>
      <c r="F28" s="124">
        <v>-31.138000000000002</v>
      </c>
      <c r="G28" s="124">
        <v>-54</v>
      </c>
      <c r="H28" s="118"/>
      <c r="I28" s="33">
        <v>26</v>
      </c>
      <c r="J28" s="124">
        <v>22.861999999999998</v>
      </c>
      <c r="K28" s="124">
        <v>0</v>
      </c>
      <c r="L28" s="124">
        <v>0</v>
      </c>
      <c r="M28" s="124">
        <v>0</v>
      </c>
      <c r="N28" s="124">
        <v>22.861999999999998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31.138000000000002</v>
      </c>
      <c r="AF28" s="124">
        <v>0</v>
      </c>
      <c r="AG28" s="124">
        <v>0</v>
      </c>
      <c r="AH28" s="124">
        <v>0</v>
      </c>
      <c r="AI28" s="124">
        <v>31.138000000000002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22.861999999999998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-22.861999999999998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31.138000000000002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-31.138000000000002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228.61999999999998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228.61999999999998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311.38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311.38</v>
      </c>
      <c r="DF28" s="123">
        <f t="shared" si="31"/>
        <v>54</v>
      </c>
      <c r="DG28" s="123">
        <f t="shared" si="32"/>
        <v>-22.861999999999998</v>
      </c>
      <c r="DH28" s="123">
        <f t="shared" si="33"/>
        <v>0</v>
      </c>
      <c r="DI28" s="123">
        <f t="shared" si="34"/>
        <v>0</v>
      </c>
      <c r="DJ28" s="123">
        <f t="shared" si="35"/>
        <v>-31.138000000000002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-48.686999999999998</v>
      </c>
      <c r="D29" s="124">
        <v>0</v>
      </c>
      <c r="E29" s="124">
        <v>0</v>
      </c>
      <c r="F29" s="124">
        <v>-66.313000000000002</v>
      </c>
      <c r="G29" s="124">
        <v>-115</v>
      </c>
      <c r="H29" s="118"/>
      <c r="I29" s="33">
        <v>27</v>
      </c>
      <c r="J29" s="124">
        <v>48.686999999999998</v>
      </c>
      <c r="K29" s="124">
        <v>0</v>
      </c>
      <c r="L29" s="124">
        <v>0</v>
      </c>
      <c r="M29" s="124">
        <v>0</v>
      </c>
      <c r="N29" s="124">
        <v>48.686999999999998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66.313000000000002</v>
      </c>
      <c r="AF29" s="124">
        <v>0</v>
      </c>
      <c r="AG29" s="124">
        <v>0</v>
      </c>
      <c r="AH29" s="124">
        <v>0</v>
      </c>
      <c r="AI29" s="124">
        <v>66.313000000000002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48.686999999999998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-48.686999999999998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66.313000000000002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-66.313000000000002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486.87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486.87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663.13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663.13</v>
      </c>
      <c r="DF29" s="123">
        <f t="shared" si="31"/>
        <v>115</v>
      </c>
      <c r="DG29" s="123">
        <f t="shared" si="32"/>
        <v>-48.686999999999998</v>
      </c>
      <c r="DH29" s="123">
        <f t="shared" si="33"/>
        <v>0</v>
      </c>
      <c r="DI29" s="123">
        <f t="shared" si="34"/>
        <v>0</v>
      </c>
      <c r="DJ29" s="123">
        <f t="shared" si="35"/>
        <v>-66.313000000000002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-60.540999999999997</v>
      </c>
      <c r="D30" s="124">
        <v>0</v>
      </c>
      <c r="E30" s="124">
        <v>0</v>
      </c>
      <c r="F30" s="124">
        <v>-82.459000000000003</v>
      </c>
      <c r="G30" s="124">
        <v>-143</v>
      </c>
      <c r="H30" s="118"/>
      <c r="I30" s="33">
        <v>28</v>
      </c>
      <c r="J30" s="124">
        <v>60.540999999999997</v>
      </c>
      <c r="K30" s="124">
        <v>0</v>
      </c>
      <c r="L30" s="124">
        <v>0</v>
      </c>
      <c r="M30" s="124">
        <v>0</v>
      </c>
      <c r="N30" s="124">
        <v>60.540999999999997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82.459000000000003</v>
      </c>
      <c r="AF30" s="124">
        <v>0</v>
      </c>
      <c r="AG30" s="124">
        <v>0</v>
      </c>
      <c r="AH30" s="124">
        <v>0</v>
      </c>
      <c r="AI30" s="124">
        <v>82.459000000000003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60.540999999999997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-60.540999999999997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82.459000000000003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-82.459000000000003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605.41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605.41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824.59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824.59</v>
      </c>
      <c r="DF30" s="123">
        <f t="shared" si="31"/>
        <v>143</v>
      </c>
      <c r="DG30" s="123">
        <f t="shared" si="32"/>
        <v>-60.540999999999997</v>
      </c>
      <c r="DH30" s="123">
        <f t="shared" si="33"/>
        <v>0</v>
      </c>
      <c r="DI30" s="123">
        <f t="shared" si="34"/>
        <v>0</v>
      </c>
      <c r="DJ30" s="123">
        <f t="shared" si="35"/>
        <v>-82.459000000000003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-46.993000000000002</v>
      </c>
      <c r="D31" s="124">
        <v>0</v>
      </c>
      <c r="E31" s="124">
        <v>0</v>
      </c>
      <c r="F31" s="124">
        <v>-64.007000000000005</v>
      </c>
      <c r="G31" s="124">
        <v>-111</v>
      </c>
      <c r="H31" s="118"/>
      <c r="I31" s="33">
        <v>29</v>
      </c>
      <c r="J31" s="124">
        <v>46.993000000000002</v>
      </c>
      <c r="K31" s="124">
        <v>0</v>
      </c>
      <c r="L31" s="124">
        <v>0</v>
      </c>
      <c r="M31" s="124">
        <v>0</v>
      </c>
      <c r="N31" s="124">
        <v>46.993000000000002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64.007000000000005</v>
      </c>
      <c r="AF31" s="124">
        <v>0</v>
      </c>
      <c r="AG31" s="124">
        <v>0</v>
      </c>
      <c r="AH31" s="124">
        <v>0</v>
      </c>
      <c r="AI31" s="124">
        <v>64.007000000000005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46.993000000000002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-46.993000000000002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64.007000000000005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-64.007000000000005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469.93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469.93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640.07000000000005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640.07000000000005</v>
      </c>
      <c r="DF31" s="123">
        <f t="shared" si="31"/>
        <v>111</v>
      </c>
      <c r="DG31" s="123">
        <f t="shared" si="32"/>
        <v>-46.993000000000002</v>
      </c>
      <c r="DH31" s="123">
        <f t="shared" si="33"/>
        <v>0</v>
      </c>
      <c r="DI31" s="123">
        <f t="shared" si="34"/>
        <v>0</v>
      </c>
      <c r="DJ31" s="123">
        <f t="shared" si="35"/>
        <v>-64.007000000000005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-25</v>
      </c>
      <c r="D32" s="124">
        <v>0</v>
      </c>
      <c r="E32" s="124">
        <v>0</v>
      </c>
      <c r="F32" s="124">
        <v>-141.24600000000001</v>
      </c>
      <c r="G32" s="124">
        <v>-166.24600000000001</v>
      </c>
      <c r="H32" s="118"/>
      <c r="I32" s="33">
        <v>30</v>
      </c>
      <c r="J32" s="124">
        <v>25</v>
      </c>
      <c r="K32" s="124">
        <v>0</v>
      </c>
      <c r="L32" s="124">
        <v>0</v>
      </c>
      <c r="M32" s="124">
        <v>0</v>
      </c>
      <c r="N32" s="124">
        <v>25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141.24600000000001</v>
      </c>
      <c r="AF32" s="124">
        <v>0</v>
      </c>
      <c r="AG32" s="124">
        <v>0</v>
      </c>
      <c r="AH32" s="124">
        <v>0</v>
      </c>
      <c r="AI32" s="124">
        <v>141.24600000000001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141.24600000000001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-141.24600000000001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1412.46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1412.46</v>
      </c>
      <c r="DF32" s="123">
        <f t="shared" si="31"/>
        <v>166.24600000000001</v>
      </c>
      <c r="DG32" s="123">
        <f t="shared" si="32"/>
        <v>-25</v>
      </c>
      <c r="DH32" s="123">
        <f t="shared" si="33"/>
        <v>0</v>
      </c>
      <c r="DI32" s="123">
        <f t="shared" si="34"/>
        <v>0</v>
      </c>
      <c r="DJ32" s="123">
        <f t="shared" si="35"/>
        <v>-141.24600000000001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-85.072000000000003</v>
      </c>
      <c r="G33" s="124">
        <v>-85.072000000000003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85.072000000000003</v>
      </c>
      <c r="AF33" s="124">
        <v>0</v>
      </c>
      <c r="AG33" s="124">
        <v>0</v>
      </c>
      <c r="AH33" s="124">
        <v>0</v>
      </c>
      <c r="AI33" s="124">
        <v>85.072000000000003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85.072000000000003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-85.072000000000003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850.72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850.72</v>
      </c>
      <c r="DF33" s="123">
        <f t="shared" si="31"/>
        <v>85.072000000000003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-85.072000000000003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-31.331</v>
      </c>
      <c r="G34" s="124">
        <v>-31.331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-19.411999999999999</v>
      </c>
      <c r="N34" s="124">
        <v>-19.411999999999999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31.331</v>
      </c>
      <c r="AF34" s="124">
        <v>19.411999999999999</v>
      </c>
      <c r="AG34" s="124">
        <v>0</v>
      </c>
      <c r="AH34" s="124">
        <v>0</v>
      </c>
      <c r="AI34" s="124">
        <v>50.743000000000002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31.331</v>
      </c>
      <c r="BQ34" s="125">
        <f t="shared" si="3"/>
        <v>19.411999999999999</v>
      </c>
      <c r="BR34" s="125">
        <f t="shared" si="3"/>
        <v>0</v>
      </c>
      <c r="BS34" s="125">
        <f t="shared" si="3"/>
        <v>0</v>
      </c>
      <c r="BT34" s="125">
        <f t="shared" si="20"/>
        <v>-50.742999999999995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313.31</v>
      </c>
      <c r="DA34" s="122">
        <f t="shared" si="8"/>
        <v>194.12</v>
      </c>
      <c r="DB34" s="122">
        <f t="shared" si="8"/>
        <v>0</v>
      </c>
      <c r="DC34" s="122">
        <f t="shared" si="8"/>
        <v>0</v>
      </c>
      <c r="DD34" s="122">
        <f t="shared" si="30"/>
        <v>507.43</v>
      </c>
      <c r="DF34" s="123">
        <f t="shared" si="31"/>
        <v>31.331</v>
      </c>
      <c r="DG34" s="123">
        <f t="shared" si="32"/>
        <v>19.411999999999999</v>
      </c>
      <c r="DH34" s="123">
        <f t="shared" si="33"/>
        <v>0</v>
      </c>
      <c r="DI34" s="123">
        <f t="shared" si="34"/>
        <v>0</v>
      </c>
      <c r="DJ34" s="123">
        <f t="shared" si="35"/>
        <v>-50.742999999999995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-4.851</v>
      </c>
      <c r="G35" s="124">
        <v>-4.851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-3.0049999999999999</v>
      </c>
      <c r="N35" s="124">
        <v>-3.0049999999999999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4.851</v>
      </c>
      <c r="AF35" s="124">
        <v>3.0049999999999999</v>
      </c>
      <c r="AG35" s="124">
        <v>0</v>
      </c>
      <c r="AH35" s="124">
        <v>0</v>
      </c>
      <c r="AI35" s="124">
        <v>7.8559999999999999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4.851</v>
      </c>
      <c r="BQ35" s="125">
        <f t="shared" si="3"/>
        <v>3.0049999999999999</v>
      </c>
      <c r="BR35" s="125">
        <f t="shared" si="3"/>
        <v>0</v>
      </c>
      <c r="BS35" s="125">
        <f t="shared" si="3"/>
        <v>0</v>
      </c>
      <c r="BT35" s="125">
        <f t="shared" si="20"/>
        <v>-7.8559999999999999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48.51</v>
      </c>
      <c r="DA35" s="122">
        <f t="shared" si="8"/>
        <v>30.049999999999997</v>
      </c>
      <c r="DB35" s="122">
        <f t="shared" si="8"/>
        <v>0</v>
      </c>
      <c r="DC35" s="122">
        <f t="shared" si="8"/>
        <v>0</v>
      </c>
      <c r="DD35" s="122">
        <f t="shared" si="30"/>
        <v>78.56</v>
      </c>
      <c r="DF35" s="123">
        <f t="shared" si="31"/>
        <v>4.851</v>
      </c>
      <c r="DG35" s="123">
        <f t="shared" si="32"/>
        <v>3.0049999999999999</v>
      </c>
      <c r="DH35" s="123">
        <f t="shared" si="33"/>
        <v>0</v>
      </c>
      <c r="DI35" s="123">
        <f t="shared" si="34"/>
        <v>0</v>
      </c>
      <c r="DJ35" s="123">
        <f t="shared" si="35"/>
        <v>-7.8559999999999999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-6.9550000000000001</v>
      </c>
      <c r="G54" s="124">
        <v>-6.9550000000000001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-4.3099999999999996</v>
      </c>
      <c r="N54" s="124">
        <v>-4.3099999999999996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6.9550000000000001</v>
      </c>
      <c r="AF54" s="124">
        <v>4.3099999999999996</v>
      </c>
      <c r="AG54" s="124">
        <v>0</v>
      </c>
      <c r="AH54" s="124">
        <v>0</v>
      </c>
      <c r="AI54" s="124">
        <v>11.265000000000001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6.9550000000000001</v>
      </c>
      <c r="BQ54" s="125">
        <f t="shared" si="3"/>
        <v>4.3099999999999996</v>
      </c>
      <c r="BR54" s="125">
        <f t="shared" si="3"/>
        <v>0</v>
      </c>
      <c r="BS54" s="125">
        <f t="shared" si="3"/>
        <v>0</v>
      </c>
      <c r="BT54" s="125">
        <f t="shared" si="20"/>
        <v>-11.265000000000001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69.55</v>
      </c>
      <c r="DA54" s="122">
        <f t="shared" si="8"/>
        <v>43.099999999999994</v>
      </c>
      <c r="DB54" s="122">
        <f t="shared" si="8"/>
        <v>0</v>
      </c>
      <c r="DC54" s="122">
        <f t="shared" si="8"/>
        <v>0</v>
      </c>
      <c r="DD54" s="122">
        <f t="shared" si="30"/>
        <v>112.64999999999999</v>
      </c>
      <c r="DF54" s="123">
        <f t="shared" si="31"/>
        <v>6.9550000000000001</v>
      </c>
      <c r="DG54" s="123">
        <f t="shared" si="32"/>
        <v>4.3099999999999996</v>
      </c>
      <c r="DH54" s="123">
        <f t="shared" si="33"/>
        <v>0</v>
      </c>
      <c r="DI54" s="123">
        <f t="shared" si="34"/>
        <v>0</v>
      </c>
      <c r="DJ54" s="123">
        <f t="shared" si="35"/>
        <v>-11.265000000000001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-54.027000000000001</v>
      </c>
      <c r="G55" s="124">
        <v>-54.027000000000001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-33.473999999999997</v>
      </c>
      <c r="N55" s="124">
        <v>-33.473999999999997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54.027000000000001</v>
      </c>
      <c r="AF55" s="124">
        <v>33.473999999999997</v>
      </c>
      <c r="AG55" s="124">
        <v>0</v>
      </c>
      <c r="AH55" s="124">
        <v>0</v>
      </c>
      <c r="AI55" s="124">
        <v>87.501000000000005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54.027000000000001</v>
      </c>
      <c r="BQ55" s="125">
        <f t="shared" si="3"/>
        <v>33.473999999999997</v>
      </c>
      <c r="BR55" s="125">
        <f t="shared" si="3"/>
        <v>0</v>
      </c>
      <c r="BS55" s="125">
        <f t="shared" si="3"/>
        <v>0</v>
      </c>
      <c r="BT55" s="125">
        <f t="shared" si="20"/>
        <v>-87.501000000000005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540.27</v>
      </c>
      <c r="DA55" s="122">
        <f t="shared" si="8"/>
        <v>334.73999999999995</v>
      </c>
      <c r="DB55" s="122">
        <f t="shared" si="8"/>
        <v>0</v>
      </c>
      <c r="DC55" s="122">
        <f t="shared" si="8"/>
        <v>0</v>
      </c>
      <c r="DD55" s="122">
        <f t="shared" si="30"/>
        <v>875.01</v>
      </c>
      <c r="DF55" s="123">
        <f t="shared" si="31"/>
        <v>54.027000000000001</v>
      </c>
      <c r="DG55" s="123">
        <f t="shared" si="32"/>
        <v>33.473999999999997</v>
      </c>
      <c r="DH55" s="123">
        <f t="shared" si="33"/>
        <v>0</v>
      </c>
      <c r="DI55" s="123">
        <f t="shared" si="34"/>
        <v>0</v>
      </c>
      <c r="DJ55" s="123">
        <f t="shared" si="35"/>
        <v>-87.501000000000005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-123.371</v>
      </c>
      <c r="G56" s="124">
        <v>-123.371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-10</v>
      </c>
      <c r="N56" s="124">
        <v>-10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123.371</v>
      </c>
      <c r="AF56" s="124">
        <v>10</v>
      </c>
      <c r="AG56" s="124">
        <v>0</v>
      </c>
      <c r="AH56" s="124">
        <v>0</v>
      </c>
      <c r="AI56" s="124">
        <v>133.37100000000001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123.371</v>
      </c>
      <c r="BQ56" s="125">
        <f t="shared" si="3"/>
        <v>10</v>
      </c>
      <c r="BR56" s="125">
        <f t="shared" si="3"/>
        <v>0</v>
      </c>
      <c r="BS56" s="125">
        <f t="shared" si="3"/>
        <v>0</v>
      </c>
      <c r="BT56" s="125">
        <f t="shared" si="20"/>
        <v>-133.37099999999998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1233.71</v>
      </c>
      <c r="DA56" s="122">
        <f t="shared" si="8"/>
        <v>100</v>
      </c>
      <c r="DB56" s="122">
        <f t="shared" si="8"/>
        <v>0</v>
      </c>
      <c r="DC56" s="122">
        <f t="shared" si="8"/>
        <v>0</v>
      </c>
      <c r="DD56" s="122">
        <f t="shared" si="30"/>
        <v>1333.71</v>
      </c>
      <c r="DF56" s="123">
        <f t="shared" si="31"/>
        <v>123.371</v>
      </c>
      <c r="DG56" s="123">
        <f t="shared" si="32"/>
        <v>10</v>
      </c>
      <c r="DH56" s="123">
        <f t="shared" si="33"/>
        <v>0</v>
      </c>
      <c r="DI56" s="123">
        <f t="shared" si="34"/>
        <v>0</v>
      </c>
      <c r="DJ56" s="123">
        <f t="shared" si="35"/>
        <v>-133.37099999999998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-141.40100000000001</v>
      </c>
      <c r="G57" s="124">
        <v>-141.40100000000001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141.40100000000001</v>
      </c>
      <c r="AF57" s="124">
        <v>0</v>
      </c>
      <c r="AG57" s="124">
        <v>0</v>
      </c>
      <c r="AH57" s="124">
        <v>0</v>
      </c>
      <c r="AI57" s="124">
        <v>141.40100000000001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141.40100000000001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-141.40100000000001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1414.0100000000002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1414.0100000000002</v>
      </c>
      <c r="DF57" s="123">
        <f t="shared" si="31"/>
        <v>141.40100000000001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-141.40100000000001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-129.511</v>
      </c>
      <c r="G58" s="124">
        <v>-129.511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129.511</v>
      </c>
      <c r="AF58" s="124">
        <v>0</v>
      </c>
      <c r="AG58" s="124">
        <v>0</v>
      </c>
      <c r="AH58" s="124">
        <v>0</v>
      </c>
      <c r="AI58" s="124">
        <v>129.511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129.511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-129.511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1295.1099999999999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1295.1099999999999</v>
      </c>
      <c r="DF58" s="123">
        <f t="shared" si="31"/>
        <v>129.511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-129.511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-135.095</v>
      </c>
      <c r="G59" s="124">
        <v>-135.095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135.095</v>
      </c>
      <c r="AF59" s="124">
        <v>0</v>
      </c>
      <c r="AG59" s="124">
        <v>0</v>
      </c>
      <c r="AH59" s="124">
        <v>0</v>
      </c>
      <c r="AI59" s="124">
        <v>135.095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135.095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-135.095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1350.95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1350.95</v>
      </c>
      <c r="DF59" s="123">
        <f t="shared" si="31"/>
        <v>135.095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-135.095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-135.429</v>
      </c>
      <c r="G60" s="124">
        <v>-135.429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135.429</v>
      </c>
      <c r="AF60" s="124">
        <v>0</v>
      </c>
      <c r="AG60" s="124">
        <v>0</v>
      </c>
      <c r="AH60" s="124">
        <v>0</v>
      </c>
      <c r="AI60" s="124">
        <v>135.429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135.429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-135.429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1354.29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1354.29</v>
      </c>
      <c r="DF60" s="123">
        <f t="shared" si="31"/>
        <v>135.429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-135.429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-15</v>
      </c>
      <c r="D61" s="124">
        <v>0</v>
      </c>
      <c r="E61" s="124">
        <v>0</v>
      </c>
      <c r="F61" s="124">
        <v>-68</v>
      </c>
      <c r="G61" s="124">
        <v>-83</v>
      </c>
      <c r="H61" s="118"/>
      <c r="I61" s="33">
        <v>59</v>
      </c>
      <c r="J61" s="124">
        <v>15</v>
      </c>
      <c r="K61" s="124">
        <v>0</v>
      </c>
      <c r="L61" s="124">
        <v>0</v>
      </c>
      <c r="M61" s="124">
        <v>0</v>
      </c>
      <c r="N61" s="124">
        <v>15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68</v>
      </c>
      <c r="AF61" s="124">
        <v>0</v>
      </c>
      <c r="AG61" s="124">
        <v>0</v>
      </c>
      <c r="AH61" s="124">
        <v>0</v>
      </c>
      <c r="AI61" s="124">
        <v>68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68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-68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680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680</v>
      </c>
      <c r="DF61" s="123">
        <f t="shared" si="31"/>
        <v>83</v>
      </c>
      <c r="DG61" s="123">
        <f t="shared" si="32"/>
        <v>-15</v>
      </c>
      <c r="DH61" s="123">
        <f t="shared" si="33"/>
        <v>0</v>
      </c>
      <c r="DI61" s="123">
        <f t="shared" si="34"/>
        <v>0</v>
      </c>
      <c r="DJ61" s="123">
        <f t="shared" si="35"/>
        <v>-68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-25</v>
      </c>
      <c r="D62" s="124">
        <v>0</v>
      </c>
      <c r="E62" s="124">
        <v>0</v>
      </c>
      <c r="F62" s="124">
        <v>-59</v>
      </c>
      <c r="G62" s="124">
        <v>-84</v>
      </c>
      <c r="H62" s="118"/>
      <c r="I62" s="33">
        <v>60</v>
      </c>
      <c r="J62" s="124">
        <v>25</v>
      </c>
      <c r="K62" s="124">
        <v>0</v>
      </c>
      <c r="L62" s="124">
        <v>0</v>
      </c>
      <c r="M62" s="124">
        <v>0</v>
      </c>
      <c r="N62" s="124">
        <v>25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59</v>
      </c>
      <c r="AF62" s="124">
        <v>0</v>
      </c>
      <c r="AG62" s="124">
        <v>0</v>
      </c>
      <c r="AH62" s="124">
        <v>0</v>
      </c>
      <c r="AI62" s="124">
        <v>59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59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-59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590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590</v>
      </c>
      <c r="DF62" s="123">
        <f t="shared" si="31"/>
        <v>84</v>
      </c>
      <c r="DG62" s="123">
        <f t="shared" si="32"/>
        <v>-25</v>
      </c>
      <c r="DH62" s="123">
        <f t="shared" si="33"/>
        <v>0</v>
      </c>
      <c r="DI62" s="123">
        <f t="shared" si="34"/>
        <v>0</v>
      </c>
      <c r="DJ62" s="123">
        <f t="shared" si="35"/>
        <v>-59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-24.132000000000001</v>
      </c>
      <c r="D63" s="124">
        <v>0</v>
      </c>
      <c r="E63" s="124">
        <v>0</v>
      </c>
      <c r="F63" s="124">
        <v>-32.868000000000002</v>
      </c>
      <c r="G63" s="124">
        <v>-57</v>
      </c>
      <c r="H63" s="118"/>
      <c r="I63" s="33">
        <v>61</v>
      </c>
      <c r="J63" s="124">
        <v>24.132000000000001</v>
      </c>
      <c r="K63" s="124">
        <v>0</v>
      </c>
      <c r="L63" s="124">
        <v>0</v>
      </c>
      <c r="M63" s="124">
        <v>0</v>
      </c>
      <c r="N63" s="124">
        <v>24.132000000000001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32.868000000000002</v>
      </c>
      <c r="AF63" s="124">
        <v>0</v>
      </c>
      <c r="AG63" s="124">
        <v>0</v>
      </c>
      <c r="AH63" s="124">
        <v>0</v>
      </c>
      <c r="AI63" s="124">
        <v>32.868000000000002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24.132000000000001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-24.132000000000001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32.868000000000002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-32.868000000000002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241.32000000000002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241.32000000000002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328.68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328.68</v>
      </c>
      <c r="DF63" s="123">
        <f t="shared" si="31"/>
        <v>57</v>
      </c>
      <c r="DG63" s="123">
        <f t="shared" si="32"/>
        <v>-24.132000000000001</v>
      </c>
      <c r="DH63" s="123">
        <f t="shared" si="33"/>
        <v>0</v>
      </c>
      <c r="DI63" s="123">
        <f t="shared" si="34"/>
        <v>0</v>
      </c>
      <c r="DJ63" s="123">
        <f t="shared" si="35"/>
        <v>-32.868000000000002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-25</v>
      </c>
      <c r="D64" s="124">
        <v>0</v>
      </c>
      <c r="E64" s="124">
        <v>0</v>
      </c>
      <c r="F64" s="124">
        <v>-44</v>
      </c>
      <c r="G64" s="124">
        <v>-69</v>
      </c>
      <c r="H64" s="118"/>
      <c r="I64" s="33">
        <v>62</v>
      </c>
      <c r="J64" s="124">
        <v>25</v>
      </c>
      <c r="K64" s="124">
        <v>0</v>
      </c>
      <c r="L64" s="124">
        <v>0</v>
      </c>
      <c r="M64" s="124">
        <v>0</v>
      </c>
      <c r="N64" s="124">
        <v>25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44</v>
      </c>
      <c r="AF64" s="124">
        <v>0</v>
      </c>
      <c r="AG64" s="124">
        <v>0</v>
      </c>
      <c r="AH64" s="124">
        <v>0</v>
      </c>
      <c r="AI64" s="124">
        <v>44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44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-44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440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440</v>
      </c>
      <c r="DF64" s="123">
        <f t="shared" si="31"/>
        <v>69</v>
      </c>
      <c r="DG64" s="123">
        <f t="shared" si="32"/>
        <v>-25</v>
      </c>
      <c r="DH64" s="123">
        <f t="shared" si="33"/>
        <v>0</v>
      </c>
      <c r="DI64" s="123">
        <f t="shared" si="34"/>
        <v>0</v>
      </c>
      <c r="DJ64" s="123">
        <f t="shared" si="35"/>
        <v>-44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-20</v>
      </c>
      <c r="D65" s="124">
        <v>0</v>
      </c>
      <c r="E65" s="124">
        <v>0</v>
      </c>
      <c r="F65" s="124">
        <v>-52</v>
      </c>
      <c r="G65" s="124">
        <v>-72</v>
      </c>
      <c r="H65" s="118"/>
      <c r="I65" s="33">
        <v>63</v>
      </c>
      <c r="J65" s="124">
        <v>20</v>
      </c>
      <c r="K65" s="124">
        <v>0</v>
      </c>
      <c r="L65" s="124">
        <v>0</v>
      </c>
      <c r="M65" s="124">
        <v>0</v>
      </c>
      <c r="N65" s="124">
        <v>20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52</v>
      </c>
      <c r="AF65" s="124">
        <v>0</v>
      </c>
      <c r="AG65" s="124">
        <v>0</v>
      </c>
      <c r="AH65" s="124">
        <v>0</v>
      </c>
      <c r="AI65" s="124">
        <v>52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20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-20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200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200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520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520</v>
      </c>
      <c r="DF65" s="123">
        <f t="shared" si="31"/>
        <v>72</v>
      </c>
      <c r="DG65" s="123">
        <f t="shared" si="32"/>
        <v>-20</v>
      </c>
      <c r="DH65" s="123">
        <f t="shared" si="33"/>
        <v>0</v>
      </c>
      <c r="DI65" s="123">
        <f t="shared" si="34"/>
        <v>0</v>
      </c>
      <c r="DJ65" s="123">
        <f t="shared" si="35"/>
        <v>-52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-20</v>
      </c>
      <c r="D66" s="124">
        <v>0</v>
      </c>
      <c r="E66" s="124">
        <v>0</v>
      </c>
      <c r="F66" s="124">
        <v>-88</v>
      </c>
      <c r="G66" s="124">
        <v>-108</v>
      </c>
      <c r="H66" s="118"/>
      <c r="I66" s="33">
        <v>64</v>
      </c>
      <c r="J66" s="124">
        <v>20</v>
      </c>
      <c r="K66" s="124">
        <v>0</v>
      </c>
      <c r="L66" s="124">
        <v>0</v>
      </c>
      <c r="M66" s="124">
        <v>0</v>
      </c>
      <c r="N66" s="124">
        <v>20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88</v>
      </c>
      <c r="AF66" s="124">
        <v>0</v>
      </c>
      <c r="AG66" s="124">
        <v>0</v>
      </c>
      <c r="AH66" s="124">
        <v>0</v>
      </c>
      <c r="AI66" s="124">
        <v>88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-88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880</v>
      </c>
      <c r="DF66" s="123">
        <f t="shared" si="31"/>
        <v>108</v>
      </c>
      <c r="DG66" s="123">
        <f t="shared" si="32"/>
        <v>-20</v>
      </c>
      <c r="DH66" s="123">
        <f t="shared" si="33"/>
        <v>0</v>
      </c>
      <c r="DI66" s="123">
        <f t="shared" si="34"/>
        <v>0</v>
      </c>
      <c r="DJ66" s="123">
        <f t="shared" si="35"/>
        <v>-88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-94.352999999999994</v>
      </c>
      <c r="G67" s="124">
        <v>-94.352999999999994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94.352999999999994</v>
      </c>
      <c r="AF67" s="124">
        <v>0</v>
      </c>
      <c r="AG67" s="124">
        <v>0</v>
      </c>
      <c r="AH67" s="124">
        <v>0</v>
      </c>
      <c r="AI67" s="124">
        <v>94.352999999999994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94.352999999999994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-94.352999999999994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943.53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943.53</v>
      </c>
      <c r="DF67" s="123">
        <f t="shared" si="31"/>
        <v>94.352999999999994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-94.352999999999994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-83.965000000000003</v>
      </c>
      <c r="G68" s="124">
        <v>-83.965000000000003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83.965000000000003</v>
      </c>
      <c r="AF68" s="124">
        <v>0</v>
      </c>
      <c r="AG68" s="124">
        <v>0</v>
      </c>
      <c r="AH68" s="124">
        <v>0</v>
      </c>
      <c r="AI68" s="124">
        <v>83.965000000000003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83.965000000000003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-83.965000000000003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839.65000000000009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839.65000000000009</v>
      </c>
      <c r="DF68" s="123">
        <f t="shared" ref="DF68:DF99" si="59">AR68+AU68+BB68+BI68+BP68</f>
        <v>83.965000000000003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-83.965000000000003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-67.480999999999995</v>
      </c>
      <c r="G69" s="124">
        <v>-67.480999999999995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67.480999999999995</v>
      </c>
      <c r="AF69" s="124">
        <v>0</v>
      </c>
      <c r="AG69" s="124">
        <v>0</v>
      </c>
      <c r="AH69" s="124">
        <v>0</v>
      </c>
      <c r="AI69" s="124">
        <v>67.480999999999995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67.480999999999995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-67.480999999999995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674.81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674.81</v>
      </c>
      <c r="DF69" s="123">
        <f t="shared" si="59"/>
        <v>67.480999999999995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-67.480999999999995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-33.792000000000002</v>
      </c>
      <c r="G70" s="124">
        <v>-33.792000000000002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-15</v>
      </c>
      <c r="N70" s="124">
        <v>-15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33.792000000000002</v>
      </c>
      <c r="AF70" s="124">
        <v>15</v>
      </c>
      <c r="AG70" s="124">
        <v>0</v>
      </c>
      <c r="AH70" s="124">
        <v>0</v>
      </c>
      <c r="AI70" s="124">
        <v>48.792000000000002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33.792000000000002</v>
      </c>
      <c r="BQ70" s="125">
        <f t="shared" si="47"/>
        <v>15</v>
      </c>
      <c r="BR70" s="125">
        <f t="shared" si="47"/>
        <v>0</v>
      </c>
      <c r="BS70" s="125">
        <f t="shared" si="47"/>
        <v>0</v>
      </c>
      <c r="BT70" s="125">
        <f t="shared" si="48"/>
        <v>-48.792000000000002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337.92</v>
      </c>
      <c r="DA70" s="122">
        <f t="shared" si="57"/>
        <v>150</v>
      </c>
      <c r="DB70" s="122">
        <f t="shared" si="57"/>
        <v>0</v>
      </c>
      <c r="DC70" s="122">
        <f t="shared" si="57"/>
        <v>0</v>
      </c>
      <c r="DD70" s="122">
        <f t="shared" si="58"/>
        <v>487.92</v>
      </c>
      <c r="DF70" s="123">
        <f t="shared" si="59"/>
        <v>33.792000000000002</v>
      </c>
      <c r="DG70" s="123">
        <f t="shared" si="60"/>
        <v>15</v>
      </c>
      <c r="DH70" s="123">
        <f t="shared" si="61"/>
        <v>0</v>
      </c>
      <c r="DI70" s="123">
        <f t="shared" si="62"/>
        <v>0</v>
      </c>
      <c r="DJ70" s="123">
        <f t="shared" si="63"/>
        <v>-48.792000000000002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-18.486000000000001</v>
      </c>
      <c r="G71" s="124">
        <v>-18.486000000000001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-11.454000000000001</v>
      </c>
      <c r="N71" s="124">
        <v>-11.454000000000001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18.486000000000001</v>
      </c>
      <c r="AF71" s="124">
        <v>11.454000000000001</v>
      </c>
      <c r="AG71" s="124">
        <v>0</v>
      </c>
      <c r="AH71" s="124">
        <v>0</v>
      </c>
      <c r="AI71" s="124">
        <v>29.94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18.486000000000001</v>
      </c>
      <c r="BQ71" s="125">
        <f t="shared" si="47"/>
        <v>11.454000000000001</v>
      </c>
      <c r="BR71" s="125">
        <f t="shared" si="47"/>
        <v>0</v>
      </c>
      <c r="BS71" s="125">
        <f t="shared" si="47"/>
        <v>0</v>
      </c>
      <c r="BT71" s="125">
        <f t="shared" si="48"/>
        <v>-29.94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184.86</v>
      </c>
      <c r="DA71" s="122">
        <f t="shared" si="57"/>
        <v>114.54</v>
      </c>
      <c r="DB71" s="122">
        <f t="shared" si="57"/>
        <v>0</v>
      </c>
      <c r="DC71" s="122">
        <f t="shared" si="57"/>
        <v>0</v>
      </c>
      <c r="DD71" s="122">
        <f t="shared" si="58"/>
        <v>299.40000000000003</v>
      </c>
      <c r="DF71" s="123">
        <f t="shared" si="59"/>
        <v>18.486000000000001</v>
      </c>
      <c r="DG71" s="123">
        <f t="shared" si="60"/>
        <v>11.454000000000001</v>
      </c>
      <c r="DH71" s="123">
        <f t="shared" si="61"/>
        <v>0</v>
      </c>
      <c r="DI71" s="123">
        <f t="shared" si="62"/>
        <v>0</v>
      </c>
      <c r="DJ71" s="123">
        <f t="shared" si="63"/>
        <v>-29.94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-15.981</v>
      </c>
      <c r="G72" s="124">
        <v>-15.981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-9.9019999999999992</v>
      </c>
      <c r="N72" s="124">
        <v>-9.9019999999999992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15.981</v>
      </c>
      <c r="AF72" s="124">
        <v>9.9019999999999992</v>
      </c>
      <c r="AG72" s="124">
        <v>0</v>
      </c>
      <c r="AH72" s="124">
        <v>0</v>
      </c>
      <c r="AI72" s="124">
        <v>25.882999999999999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15.981</v>
      </c>
      <c r="BQ72" s="125">
        <f t="shared" si="47"/>
        <v>9.9019999999999992</v>
      </c>
      <c r="BR72" s="125">
        <f t="shared" si="47"/>
        <v>0</v>
      </c>
      <c r="BS72" s="125">
        <f t="shared" si="47"/>
        <v>0</v>
      </c>
      <c r="BT72" s="125">
        <f t="shared" si="48"/>
        <v>-25.882999999999999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159.81</v>
      </c>
      <c r="DA72" s="122">
        <f t="shared" si="57"/>
        <v>99.02</v>
      </c>
      <c r="DB72" s="122">
        <f t="shared" si="57"/>
        <v>0</v>
      </c>
      <c r="DC72" s="122">
        <f t="shared" si="57"/>
        <v>0</v>
      </c>
      <c r="DD72" s="122">
        <f t="shared" si="58"/>
        <v>258.83</v>
      </c>
      <c r="DF72" s="123">
        <f t="shared" si="59"/>
        <v>15.981</v>
      </c>
      <c r="DG72" s="123">
        <f t="shared" si="60"/>
        <v>9.9019999999999992</v>
      </c>
      <c r="DH72" s="123">
        <f t="shared" si="61"/>
        <v>0</v>
      </c>
      <c r="DI72" s="123">
        <f t="shared" si="62"/>
        <v>0</v>
      </c>
      <c r="DJ72" s="123">
        <f t="shared" si="63"/>
        <v>-25.882999999999999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-18.658000000000001</v>
      </c>
      <c r="G73" s="124">
        <v>-18.658000000000001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-11.561</v>
      </c>
      <c r="N73" s="124">
        <v>-11.561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18.658000000000001</v>
      </c>
      <c r="AF73" s="124">
        <v>11.561</v>
      </c>
      <c r="AG73" s="124">
        <v>0</v>
      </c>
      <c r="AH73" s="124">
        <v>0</v>
      </c>
      <c r="AI73" s="124">
        <v>30.219000000000001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18.658000000000001</v>
      </c>
      <c r="BQ73" s="125">
        <f t="shared" si="47"/>
        <v>11.561</v>
      </c>
      <c r="BR73" s="125">
        <f t="shared" si="47"/>
        <v>0</v>
      </c>
      <c r="BS73" s="125">
        <f t="shared" si="47"/>
        <v>0</v>
      </c>
      <c r="BT73" s="125">
        <f t="shared" si="48"/>
        <v>-30.219000000000001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186.58</v>
      </c>
      <c r="DA73" s="122">
        <f t="shared" si="57"/>
        <v>115.61</v>
      </c>
      <c r="DB73" s="122">
        <f t="shared" si="57"/>
        <v>0</v>
      </c>
      <c r="DC73" s="122">
        <f t="shared" si="57"/>
        <v>0</v>
      </c>
      <c r="DD73" s="122">
        <f t="shared" si="58"/>
        <v>302.19</v>
      </c>
      <c r="DF73" s="123">
        <f t="shared" si="59"/>
        <v>18.658000000000001</v>
      </c>
      <c r="DG73" s="123">
        <f t="shared" si="60"/>
        <v>11.561</v>
      </c>
      <c r="DH73" s="123">
        <f t="shared" si="61"/>
        <v>0</v>
      </c>
      <c r="DI73" s="123">
        <f t="shared" si="62"/>
        <v>0</v>
      </c>
      <c r="DJ73" s="123">
        <f t="shared" si="63"/>
        <v>-30.219000000000001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-3.84</v>
      </c>
      <c r="G74" s="124">
        <v>-3.84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-2.379</v>
      </c>
      <c r="N74" s="124">
        <v>-2.379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3.84</v>
      </c>
      <c r="AF74" s="124">
        <v>2.379</v>
      </c>
      <c r="AG74" s="124">
        <v>0</v>
      </c>
      <c r="AH74" s="124">
        <v>0</v>
      </c>
      <c r="AI74" s="124">
        <v>6.2190000000000003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3.84</v>
      </c>
      <c r="BQ74" s="125">
        <f t="shared" si="47"/>
        <v>2.379</v>
      </c>
      <c r="BR74" s="125">
        <f t="shared" si="47"/>
        <v>0</v>
      </c>
      <c r="BS74" s="125">
        <f t="shared" si="47"/>
        <v>0</v>
      </c>
      <c r="BT74" s="125">
        <f t="shared" si="48"/>
        <v>-6.2189999999999994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38.4</v>
      </c>
      <c r="DA74" s="122">
        <f t="shared" si="57"/>
        <v>23.79</v>
      </c>
      <c r="DB74" s="122">
        <f t="shared" si="57"/>
        <v>0</v>
      </c>
      <c r="DC74" s="122">
        <f t="shared" si="57"/>
        <v>0</v>
      </c>
      <c r="DD74" s="122">
        <f t="shared" si="58"/>
        <v>62.19</v>
      </c>
      <c r="DF74" s="123">
        <f t="shared" si="59"/>
        <v>3.84</v>
      </c>
      <c r="DG74" s="123">
        <f t="shared" si="60"/>
        <v>2.379</v>
      </c>
      <c r="DH74" s="123">
        <f t="shared" si="61"/>
        <v>0</v>
      </c>
      <c r="DI74" s="123">
        <f t="shared" si="62"/>
        <v>0</v>
      </c>
      <c r="DJ74" s="123">
        <f t="shared" si="63"/>
        <v>-6.2189999999999994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-0.47499999999999998</v>
      </c>
      <c r="G83" s="124">
        <v>-0.47499999999999998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-0.29399999999999998</v>
      </c>
      <c r="N83" s="124">
        <v>-0.29399999999999998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0.47499999999999998</v>
      </c>
      <c r="AF83" s="124">
        <v>0.29399999999999998</v>
      </c>
      <c r="AG83" s="124">
        <v>0</v>
      </c>
      <c r="AH83" s="124">
        <v>0</v>
      </c>
      <c r="AI83" s="124">
        <v>0.76900000000000002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0.47499999999999998</v>
      </c>
      <c r="BQ83" s="125">
        <f t="shared" si="47"/>
        <v>0.29399999999999998</v>
      </c>
      <c r="BR83" s="125">
        <f t="shared" si="47"/>
        <v>0</v>
      </c>
      <c r="BS83" s="125">
        <f t="shared" si="47"/>
        <v>0</v>
      </c>
      <c r="BT83" s="125">
        <f t="shared" si="48"/>
        <v>-0.76899999999999991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4.75</v>
      </c>
      <c r="DA83" s="122">
        <f t="shared" si="57"/>
        <v>2.94</v>
      </c>
      <c r="DB83" s="122">
        <f t="shared" si="57"/>
        <v>0</v>
      </c>
      <c r="DC83" s="122">
        <f t="shared" si="57"/>
        <v>0</v>
      </c>
      <c r="DD83" s="122">
        <f t="shared" si="58"/>
        <v>7.6899999999999995</v>
      </c>
      <c r="DF83" s="123">
        <f t="shared" si="59"/>
        <v>0.47499999999999998</v>
      </c>
      <c r="DG83" s="123">
        <f t="shared" si="60"/>
        <v>0.29399999999999998</v>
      </c>
      <c r="DH83" s="123">
        <f t="shared" si="61"/>
        <v>0</v>
      </c>
      <c r="DI83" s="123">
        <f t="shared" si="62"/>
        <v>0</v>
      </c>
      <c r="DJ83" s="123">
        <f t="shared" si="63"/>
        <v>-0.76899999999999991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-13.183999999999999</v>
      </c>
      <c r="G84" s="124">
        <v>-13.183999999999999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13.183999999999999</v>
      </c>
      <c r="AF84" s="124">
        <v>0</v>
      </c>
      <c r="AG84" s="124">
        <v>0</v>
      </c>
      <c r="AH84" s="124">
        <v>0</v>
      </c>
      <c r="AI84" s="124">
        <v>13.183999999999999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13.183999999999999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-13.183999999999999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131.84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131.84</v>
      </c>
      <c r="DF84" s="123">
        <f t="shared" si="59"/>
        <v>13.183999999999999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-13.183999999999999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-37.76</v>
      </c>
      <c r="G85" s="124">
        <v>-37.76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37.76</v>
      </c>
      <c r="AF85" s="124">
        <v>0</v>
      </c>
      <c r="AG85" s="124">
        <v>0</v>
      </c>
      <c r="AH85" s="124">
        <v>0</v>
      </c>
      <c r="AI85" s="124">
        <v>37.76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37.76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-37.76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377.59999999999997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377.59999999999997</v>
      </c>
      <c r="DF85" s="123">
        <f t="shared" si="59"/>
        <v>37.76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-37.76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-30</v>
      </c>
      <c r="D86" s="124">
        <v>0</v>
      </c>
      <c r="E86" s="124">
        <v>0</v>
      </c>
      <c r="F86" s="124">
        <v>-57.13</v>
      </c>
      <c r="G86" s="124">
        <v>-87.13</v>
      </c>
      <c r="H86" s="118"/>
      <c r="I86" s="33">
        <v>84</v>
      </c>
      <c r="J86" s="124">
        <v>30</v>
      </c>
      <c r="K86" s="124">
        <v>0</v>
      </c>
      <c r="L86" s="124">
        <v>0</v>
      </c>
      <c r="M86" s="124">
        <v>0</v>
      </c>
      <c r="N86" s="124">
        <v>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57.13</v>
      </c>
      <c r="AF86" s="124">
        <v>0</v>
      </c>
      <c r="AG86" s="124">
        <v>0</v>
      </c>
      <c r="AH86" s="124">
        <v>0</v>
      </c>
      <c r="AI86" s="124">
        <v>57.13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57.13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-57.13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571.30000000000007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571.30000000000007</v>
      </c>
      <c r="DF86" s="123">
        <f t="shared" si="59"/>
        <v>87.13</v>
      </c>
      <c r="DG86" s="123">
        <f t="shared" si="60"/>
        <v>-30</v>
      </c>
      <c r="DH86" s="123">
        <f t="shared" si="61"/>
        <v>0</v>
      </c>
      <c r="DI86" s="123">
        <f t="shared" si="62"/>
        <v>0</v>
      </c>
      <c r="DJ86" s="123">
        <f t="shared" si="63"/>
        <v>-57.13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</v>
      </c>
      <c r="D87" s="124">
        <v>0</v>
      </c>
      <c r="E87" s="124">
        <v>0</v>
      </c>
      <c r="F87" s="124">
        <v>-71.356999999999999</v>
      </c>
      <c r="G87" s="124">
        <v>-101.357</v>
      </c>
      <c r="H87" s="118"/>
      <c r="I87" s="33">
        <v>85</v>
      </c>
      <c r="J87" s="124">
        <v>30</v>
      </c>
      <c r="K87" s="124">
        <v>0</v>
      </c>
      <c r="L87" s="124">
        <v>0</v>
      </c>
      <c r="M87" s="124">
        <v>0</v>
      </c>
      <c r="N87" s="124">
        <v>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71.356999999999999</v>
      </c>
      <c r="AF87" s="124">
        <v>0</v>
      </c>
      <c r="AG87" s="124">
        <v>0</v>
      </c>
      <c r="AH87" s="124">
        <v>0</v>
      </c>
      <c r="AI87" s="124">
        <v>71.356999999999999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71.356999999999999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-71.356999999999999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713.56999999999994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713.56999999999994</v>
      </c>
      <c r="DF87" s="123">
        <f t="shared" si="59"/>
        <v>101.357</v>
      </c>
      <c r="DG87" s="123">
        <f t="shared" si="60"/>
        <v>-30</v>
      </c>
      <c r="DH87" s="123">
        <f t="shared" si="61"/>
        <v>0</v>
      </c>
      <c r="DI87" s="123">
        <f t="shared" si="62"/>
        <v>0</v>
      </c>
      <c r="DJ87" s="123">
        <f t="shared" si="63"/>
        <v>-71.356999999999999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-40</v>
      </c>
      <c r="D88" s="124">
        <v>0</v>
      </c>
      <c r="E88" s="124">
        <v>0</v>
      </c>
      <c r="F88" s="124">
        <v>-76.748000000000005</v>
      </c>
      <c r="G88" s="124">
        <v>-116.748</v>
      </c>
      <c r="H88" s="118"/>
      <c r="I88" s="33">
        <v>86</v>
      </c>
      <c r="J88" s="124">
        <v>40</v>
      </c>
      <c r="K88" s="124">
        <v>0</v>
      </c>
      <c r="L88" s="124">
        <v>0</v>
      </c>
      <c r="M88" s="124">
        <v>0</v>
      </c>
      <c r="N88" s="124">
        <v>40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76.748000000000005</v>
      </c>
      <c r="AF88" s="124">
        <v>0</v>
      </c>
      <c r="AG88" s="124">
        <v>0</v>
      </c>
      <c r="AH88" s="124">
        <v>0</v>
      </c>
      <c r="AI88" s="124">
        <v>76.748000000000005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76.748000000000005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-76.748000000000005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767.48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767.48</v>
      </c>
      <c r="DF88" s="123">
        <f t="shared" si="59"/>
        <v>116.748</v>
      </c>
      <c r="DG88" s="123">
        <f t="shared" si="60"/>
        <v>-40</v>
      </c>
      <c r="DH88" s="123">
        <f t="shared" si="61"/>
        <v>0</v>
      </c>
      <c r="DI88" s="123">
        <f t="shared" si="62"/>
        <v>0</v>
      </c>
      <c r="DJ88" s="123">
        <f t="shared" si="63"/>
        <v>-76.748000000000005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-50</v>
      </c>
      <c r="D89" s="124">
        <v>0</v>
      </c>
      <c r="E89" s="124">
        <v>0</v>
      </c>
      <c r="F89" s="124">
        <v>-37.149000000000001</v>
      </c>
      <c r="G89" s="124">
        <v>-87.149000000000001</v>
      </c>
      <c r="H89" s="118"/>
      <c r="I89" s="33">
        <v>87</v>
      </c>
      <c r="J89" s="124">
        <v>50</v>
      </c>
      <c r="K89" s="124">
        <v>0</v>
      </c>
      <c r="L89" s="124">
        <v>0</v>
      </c>
      <c r="M89" s="124">
        <v>0</v>
      </c>
      <c r="N89" s="124">
        <v>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37.149000000000001</v>
      </c>
      <c r="AF89" s="124">
        <v>0</v>
      </c>
      <c r="AG89" s="124">
        <v>0</v>
      </c>
      <c r="AH89" s="124">
        <v>0</v>
      </c>
      <c r="AI89" s="124">
        <v>37.149000000000001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37.149000000000001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-37.149000000000001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371.49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371.49</v>
      </c>
      <c r="DF89" s="123">
        <f t="shared" si="59"/>
        <v>87.149000000000001</v>
      </c>
      <c r="DG89" s="123">
        <f t="shared" si="60"/>
        <v>-50</v>
      </c>
      <c r="DH89" s="123">
        <f t="shared" si="61"/>
        <v>0</v>
      </c>
      <c r="DI89" s="123">
        <f t="shared" si="62"/>
        <v>0</v>
      </c>
      <c r="DJ89" s="123">
        <f t="shared" si="63"/>
        <v>-37.149000000000001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-52.529000000000003</v>
      </c>
      <c r="G90" s="124">
        <v>-52.529000000000003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52.529000000000003</v>
      </c>
      <c r="AF90" s="124">
        <v>0</v>
      </c>
      <c r="AG90" s="124">
        <v>0</v>
      </c>
      <c r="AH90" s="124">
        <v>0</v>
      </c>
      <c r="AI90" s="124">
        <v>52.529000000000003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52.529000000000003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-52.529000000000003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525.29000000000008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525.29000000000008</v>
      </c>
      <c r="DF90" s="123">
        <f t="shared" si="59"/>
        <v>52.529000000000003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-52.529000000000003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-59.523000000000003</v>
      </c>
      <c r="G91" s="124">
        <v>-59.523000000000003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59.523000000000003</v>
      </c>
      <c r="AF91" s="124">
        <v>0</v>
      </c>
      <c r="AG91" s="124">
        <v>0</v>
      </c>
      <c r="AH91" s="124">
        <v>0</v>
      </c>
      <c r="AI91" s="124">
        <v>59.523000000000003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59.523000000000003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-59.523000000000003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595.23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595.23</v>
      </c>
      <c r="DF91" s="123">
        <f t="shared" si="59"/>
        <v>59.523000000000003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-59.523000000000003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-82.742999999999995</v>
      </c>
      <c r="G92" s="124">
        <v>-82.742999999999995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82.742999999999995</v>
      </c>
      <c r="AF92" s="124">
        <v>0</v>
      </c>
      <c r="AG92" s="124">
        <v>0</v>
      </c>
      <c r="AH92" s="124">
        <v>0</v>
      </c>
      <c r="AI92" s="124">
        <v>82.742999999999995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82.742999999999995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-82.742999999999995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827.43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827.43</v>
      </c>
      <c r="DF92" s="123">
        <f t="shared" si="59"/>
        <v>82.742999999999995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-82.742999999999995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</v>
      </c>
      <c r="D93" s="124">
        <v>0</v>
      </c>
      <c r="E93" s="124">
        <v>0</v>
      </c>
      <c r="F93" s="124">
        <v>-95.866</v>
      </c>
      <c r="G93" s="124">
        <v>-97.866</v>
      </c>
      <c r="H93" s="118"/>
      <c r="I93" s="33">
        <v>91</v>
      </c>
      <c r="J93" s="124">
        <v>2</v>
      </c>
      <c r="K93" s="124">
        <v>0</v>
      </c>
      <c r="L93" s="124">
        <v>0</v>
      </c>
      <c r="M93" s="124">
        <v>0</v>
      </c>
      <c r="N93" s="124">
        <v>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95.866</v>
      </c>
      <c r="AF93" s="124">
        <v>0</v>
      </c>
      <c r="AG93" s="124">
        <v>0</v>
      </c>
      <c r="AH93" s="124">
        <v>0</v>
      </c>
      <c r="AI93" s="124">
        <v>95.866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95.866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-95.866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958.66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958.66</v>
      </c>
      <c r="DF93" s="123">
        <f t="shared" si="59"/>
        <v>97.866</v>
      </c>
      <c r="DG93" s="123">
        <f t="shared" si="60"/>
        <v>-2</v>
      </c>
      <c r="DH93" s="123">
        <f t="shared" si="61"/>
        <v>0</v>
      </c>
      <c r="DI93" s="123">
        <f t="shared" si="62"/>
        <v>0</v>
      </c>
      <c r="DJ93" s="123">
        <f t="shared" si="63"/>
        <v>-95.866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-103.336</v>
      </c>
      <c r="G94" s="124">
        <v>-103.336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103.336</v>
      </c>
      <c r="AF94" s="124">
        <v>0</v>
      </c>
      <c r="AG94" s="124">
        <v>0</v>
      </c>
      <c r="AH94" s="124">
        <v>0</v>
      </c>
      <c r="AI94" s="124">
        <v>103.336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103.336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-103.336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1033.3599999999999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1033.3599999999999</v>
      </c>
      <c r="DF94" s="123">
        <f t="shared" si="59"/>
        <v>103.336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-103.336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-7</v>
      </c>
      <c r="D95" s="124">
        <v>0</v>
      </c>
      <c r="E95" s="124">
        <v>0</v>
      </c>
      <c r="F95" s="124">
        <v>-75</v>
      </c>
      <c r="G95" s="124">
        <v>-82</v>
      </c>
      <c r="H95" s="118"/>
      <c r="I95" s="33">
        <v>93</v>
      </c>
      <c r="J95" s="124">
        <v>7</v>
      </c>
      <c r="K95" s="124">
        <v>0</v>
      </c>
      <c r="L95" s="124">
        <v>0</v>
      </c>
      <c r="M95" s="124">
        <v>0</v>
      </c>
      <c r="N95" s="124">
        <v>7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75</v>
      </c>
      <c r="AF95" s="124">
        <v>0</v>
      </c>
      <c r="AG95" s="124">
        <v>0</v>
      </c>
      <c r="AH95" s="124">
        <v>0</v>
      </c>
      <c r="AI95" s="124">
        <v>75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7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-7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-75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70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70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750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750</v>
      </c>
      <c r="DF95" s="123">
        <f t="shared" si="59"/>
        <v>82</v>
      </c>
      <c r="DG95" s="123">
        <f t="shared" si="60"/>
        <v>-7</v>
      </c>
      <c r="DH95" s="123">
        <f t="shared" si="61"/>
        <v>0</v>
      </c>
      <c r="DI95" s="123">
        <f t="shared" si="62"/>
        <v>0</v>
      </c>
      <c r="DJ95" s="123">
        <f t="shared" si="63"/>
        <v>-75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0.12506475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-0.12506475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0.67159650000000004</v>
      </c>
      <c r="BQ99" s="129">
        <f t="shared" ref="BQ99:BT99" si="68">SUM(BQ3:BQ98)/4000</f>
        <v>3.0197749999999999E-2</v>
      </c>
      <c r="BR99" s="129">
        <f t="shared" si="68"/>
        <v>0</v>
      </c>
      <c r="BS99" s="129">
        <f t="shared" si="68"/>
        <v>0</v>
      </c>
      <c r="BT99" s="129">
        <f t="shared" si="68"/>
        <v>-0.70179425000000006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0.12506475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0.12506475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0.67159650000000015</v>
      </c>
      <c r="DA99" s="131">
        <f t="shared" ref="DA99:DD99" si="73">SUM(DA3:DA98)/40000</f>
        <v>3.0197749999999995E-2</v>
      </c>
      <c r="DB99" s="131">
        <f t="shared" si="73"/>
        <v>0</v>
      </c>
      <c r="DC99" s="131">
        <f t="shared" si="73"/>
        <v>0</v>
      </c>
      <c r="DD99" s="131">
        <f t="shared" si="73"/>
        <v>0.70179425000000006</v>
      </c>
      <c r="DE99" s="128"/>
      <c r="DF99" s="123">
        <f t="shared" si="59"/>
        <v>0.7966612500000001</v>
      </c>
      <c r="DG99" s="123">
        <f t="shared" si="60"/>
        <v>-9.4867000000000007E-2</v>
      </c>
      <c r="DH99" s="123">
        <f t="shared" si="61"/>
        <v>0</v>
      </c>
      <c r="DI99" s="123">
        <f t="shared" si="62"/>
        <v>0</v>
      </c>
      <c r="DJ99" s="123">
        <f t="shared" si="63"/>
        <v>-0.70179425000000006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8.5440000000000005</v>
      </c>
      <c r="C3" s="22">
        <f>B3</f>
        <v>8.5440000000000005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3.5722463999999996</v>
      </c>
      <c r="K3" s="23">
        <v>2.0420159999999998</v>
      </c>
      <c r="L3" s="23">
        <v>0</v>
      </c>
      <c r="M3" s="23">
        <v>0.43488959999999993</v>
      </c>
      <c r="N3" s="23">
        <v>2.4948479999999997</v>
      </c>
      <c r="O3" s="23">
        <f t="shared" ref="O3" si="0">$C3*I3/$I3</f>
        <v>8.5440000000000005</v>
      </c>
      <c r="P3" s="24"/>
      <c r="Q3" s="81">
        <f>O3+P3</f>
        <v>8.5440000000000005</v>
      </c>
      <c r="S3" s="78">
        <f t="shared" ref="S3:S66" si="1">J3</f>
        <v>3.5722463999999996</v>
      </c>
      <c r="T3" s="78">
        <f t="shared" ref="T3:T66" si="2">K3</f>
        <v>2.0420159999999998</v>
      </c>
      <c r="U3" s="78">
        <f t="shared" ref="U3:U66" si="3">L3</f>
        <v>0</v>
      </c>
      <c r="V3" s="78">
        <f t="shared" ref="V3:V66" si="4">M3</f>
        <v>0.43488959999999993</v>
      </c>
      <c r="W3" s="78">
        <f t="shared" ref="W3:W66" si="5">N3</f>
        <v>2.4948479999999997</v>
      </c>
    </row>
    <row r="4" spans="1:23">
      <c r="A4" s="8" t="s">
        <v>46</v>
      </c>
      <c r="B4" s="22">
        <v>9.1959999999999997</v>
      </c>
      <c r="C4" s="22">
        <f t="shared" ref="C4:C67" si="6">B4</f>
        <v>9.1959999999999997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3.8448475999999996</v>
      </c>
      <c r="K4" s="23">
        <v>2.1978439999999995</v>
      </c>
      <c r="L4" s="23">
        <v>0</v>
      </c>
      <c r="M4" s="23">
        <v>0.46807639999999995</v>
      </c>
      <c r="N4" s="23">
        <v>2.6852319999999992</v>
      </c>
      <c r="O4" s="23">
        <f t="shared" ref="O4:O67" si="8">$C4*I4/$I4</f>
        <v>9.1959999999999997</v>
      </c>
      <c r="P4" s="24"/>
      <c r="Q4" s="81">
        <f t="shared" ref="Q4:Q67" si="9">O4+P4</f>
        <v>9.1959999999999997</v>
      </c>
      <c r="S4" s="78">
        <f t="shared" si="1"/>
        <v>3.8448475999999996</v>
      </c>
      <c r="T4" s="78">
        <f t="shared" si="2"/>
        <v>2.1978439999999995</v>
      </c>
      <c r="U4" s="78">
        <f t="shared" si="3"/>
        <v>0</v>
      </c>
      <c r="V4" s="78">
        <f t="shared" si="4"/>
        <v>0.46807639999999995</v>
      </c>
      <c r="W4" s="78">
        <f t="shared" si="5"/>
        <v>2.6852319999999992</v>
      </c>
    </row>
    <row r="5" spans="1:23">
      <c r="A5" s="8" t="s">
        <v>47</v>
      </c>
      <c r="B5" s="22">
        <v>8.8320000000000007</v>
      </c>
      <c r="C5" s="22">
        <f t="shared" si="6"/>
        <v>8.8320000000000007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3.6926592</v>
      </c>
      <c r="K5" s="23">
        <v>2.1108479999999998</v>
      </c>
      <c r="L5" s="23">
        <v>0</v>
      </c>
      <c r="M5" s="23">
        <v>0.44954879999999997</v>
      </c>
      <c r="N5" s="23">
        <v>2.5789439999999999</v>
      </c>
      <c r="O5" s="23">
        <f t="shared" si="8"/>
        <v>8.8320000000000007</v>
      </c>
      <c r="P5" s="24"/>
      <c r="Q5" s="81">
        <f t="shared" si="9"/>
        <v>8.8320000000000007</v>
      </c>
      <c r="S5" s="78">
        <f t="shared" si="1"/>
        <v>3.6926592</v>
      </c>
      <c r="T5" s="78">
        <f t="shared" si="2"/>
        <v>2.1108479999999998</v>
      </c>
      <c r="U5" s="78">
        <f t="shared" si="3"/>
        <v>0</v>
      </c>
      <c r="V5" s="78">
        <f t="shared" si="4"/>
        <v>0.44954879999999997</v>
      </c>
      <c r="W5" s="78">
        <f t="shared" si="5"/>
        <v>2.5789439999999999</v>
      </c>
    </row>
    <row r="6" spans="1:23">
      <c r="A6" s="8" t="s">
        <v>48</v>
      </c>
      <c r="B6" s="22">
        <v>8.3919999999999995</v>
      </c>
      <c r="C6" s="22">
        <f t="shared" si="6"/>
        <v>8.3919999999999995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3.5086951999999996</v>
      </c>
      <c r="K6" s="23">
        <v>2.0056879999999997</v>
      </c>
      <c r="L6" s="23">
        <v>0</v>
      </c>
      <c r="M6" s="23">
        <v>0.42715279999999989</v>
      </c>
      <c r="N6" s="23">
        <v>2.4504639999999993</v>
      </c>
      <c r="O6" s="23">
        <f t="shared" si="8"/>
        <v>8.3919999999999995</v>
      </c>
      <c r="P6" s="24"/>
      <c r="Q6" s="81">
        <f t="shared" si="9"/>
        <v>8.3919999999999995</v>
      </c>
      <c r="S6" s="78">
        <f t="shared" si="1"/>
        <v>3.5086951999999996</v>
      </c>
      <c r="T6" s="78">
        <f t="shared" si="2"/>
        <v>2.0056879999999997</v>
      </c>
      <c r="U6" s="78">
        <f t="shared" si="3"/>
        <v>0</v>
      </c>
      <c r="V6" s="78">
        <f t="shared" si="4"/>
        <v>0.42715279999999989</v>
      </c>
      <c r="W6" s="78">
        <f t="shared" si="5"/>
        <v>2.4504639999999993</v>
      </c>
    </row>
    <row r="7" spans="1:23">
      <c r="A7" s="8" t="s">
        <v>49</v>
      </c>
      <c r="B7" s="22">
        <v>8.2159999999999993</v>
      </c>
      <c r="C7" s="22">
        <f t="shared" si="6"/>
        <v>8.2159999999999993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3.4351095999999997</v>
      </c>
      <c r="K7" s="23">
        <v>1.9636239999999996</v>
      </c>
      <c r="L7" s="23">
        <v>0</v>
      </c>
      <c r="M7" s="23">
        <v>0.41819439999999986</v>
      </c>
      <c r="N7" s="23">
        <v>2.3990719999999994</v>
      </c>
      <c r="O7" s="23">
        <f t="shared" si="8"/>
        <v>8.2159999999999993</v>
      </c>
      <c r="P7" s="24"/>
      <c r="Q7" s="81">
        <f t="shared" si="9"/>
        <v>8.2159999999999993</v>
      </c>
      <c r="S7" s="78">
        <f t="shared" si="1"/>
        <v>3.4351095999999997</v>
      </c>
      <c r="T7" s="78">
        <f t="shared" si="2"/>
        <v>1.9636239999999996</v>
      </c>
      <c r="U7" s="78">
        <f t="shared" si="3"/>
        <v>0</v>
      </c>
      <c r="V7" s="78">
        <f t="shared" si="4"/>
        <v>0.41819439999999986</v>
      </c>
      <c r="W7" s="78">
        <f t="shared" si="5"/>
        <v>2.3990719999999994</v>
      </c>
    </row>
    <row r="8" spans="1:23">
      <c r="A8" s="8" t="s">
        <v>50</v>
      </c>
      <c r="B8" s="22">
        <v>8.3520000000000003</v>
      </c>
      <c r="C8" s="22">
        <f t="shared" si="6"/>
        <v>8.3520000000000003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3.4919712000000001</v>
      </c>
      <c r="K8" s="23">
        <v>1.9961279999999997</v>
      </c>
      <c r="L8" s="23">
        <v>0</v>
      </c>
      <c r="M8" s="23">
        <v>0.42511679999999991</v>
      </c>
      <c r="N8" s="23">
        <v>2.4387839999999996</v>
      </c>
      <c r="O8" s="23">
        <f t="shared" si="8"/>
        <v>8.3520000000000003</v>
      </c>
      <c r="P8" s="24"/>
      <c r="Q8" s="81">
        <f t="shared" si="9"/>
        <v>8.3520000000000003</v>
      </c>
      <c r="S8" s="78">
        <f t="shared" si="1"/>
        <v>3.4919712000000001</v>
      </c>
      <c r="T8" s="78">
        <f t="shared" si="2"/>
        <v>1.9961279999999997</v>
      </c>
      <c r="U8" s="78">
        <f t="shared" si="3"/>
        <v>0</v>
      </c>
      <c r="V8" s="78">
        <f t="shared" si="4"/>
        <v>0.42511679999999991</v>
      </c>
      <c r="W8" s="78">
        <f t="shared" si="5"/>
        <v>2.4387839999999996</v>
      </c>
    </row>
    <row r="9" spans="1:23">
      <c r="A9" s="8" t="s">
        <v>51</v>
      </c>
      <c r="B9" s="22">
        <v>8.3919999999999995</v>
      </c>
      <c r="C9" s="22">
        <f t="shared" si="6"/>
        <v>8.3919999999999995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3.5086951999999996</v>
      </c>
      <c r="K9" s="23">
        <v>2.0056879999999997</v>
      </c>
      <c r="L9" s="23">
        <v>0</v>
      </c>
      <c r="M9" s="23">
        <v>0.42715279999999989</v>
      </c>
      <c r="N9" s="23">
        <v>2.4504639999999993</v>
      </c>
      <c r="O9" s="23">
        <f t="shared" si="8"/>
        <v>8.3919999999999995</v>
      </c>
      <c r="P9" s="24"/>
      <c r="Q9" s="81">
        <f t="shared" si="9"/>
        <v>8.3919999999999995</v>
      </c>
      <c r="S9" s="78">
        <f t="shared" si="1"/>
        <v>3.5086951999999996</v>
      </c>
      <c r="T9" s="78">
        <f t="shared" si="2"/>
        <v>2.0056879999999997</v>
      </c>
      <c r="U9" s="78">
        <f t="shared" si="3"/>
        <v>0</v>
      </c>
      <c r="V9" s="78">
        <f t="shared" si="4"/>
        <v>0.42715279999999989</v>
      </c>
      <c r="W9" s="78">
        <f t="shared" si="5"/>
        <v>2.4504639999999993</v>
      </c>
    </row>
    <row r="10" spans="1:23">
      <c r="A10" s="8" t="s">
        <v>52</v>
      </c>
      <c r="B10" s="22">
        <v>7.8319999999999999</v>
      </c>
      <c r="C10" s="22">
        <f t="shared" si="6"/>
        <v>7.8319999999999999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3.2745591999999997</v>
      </c>
      <c r="K10" s="23">
        <v>1.8718479999999997</v>
      </c>
      <c r="L10" s="23">
        <v>0</v>
      </c>
      <c r="M10" s="23">
        <v>0.39864879999999991</v>
      </c>
      <c r="N10" s="23">
        <v>2.2869439999999996</v>
      </c>
      <c r="O10" s="23">
        <f t="shared" si="8"/>
        <v>7.831999999999999</v>
      </c>
      <c r="P10" s="24"/>
      <c r="Q10" s="81">
        <f t="shared" si="9"/>
        <v>7.831999999999999</v>
      </c>
      <c r="S10" s="78">
        <f t="shared" si="1"/>
        <v>3.2745591999999997</v>
      </c>
      <c r="T10" s="78">
        <f t="shared" si="2"/>
        <v>1.8718479999999997</v>
      </c>
      <c r="U10" s="78">
        <f t="shared" si="3"/>
        <v>0</v>
      </c>
      <c r="V10" s="78">
        <f t="shared" si="4"/>
        <v>0.39864879999999991</v>
      </c>
      <c r="W10" s="78">
        <f t="shared" si="5"/>
        <v>2.2869439999999996</v>
      </c>
    </row>
    <row r="11" spans="1:23">
      <c r="A11" s="8" t="s">
        <v>53</v>
      </c>
      <c r="B11" s="22">
        <v>7.5640000000000001</v>
      </c>
      <c r="C11" s="22">
        <f t="shared" si="6"/>
        <v>7.5640000000000001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3.1625084000000001</v>
      </c>
      <c r="K11" s="23">
        <v>1.8077959999999995</v>
      </c>
      <c r="L11" s="23">
        <v>0</v>
      </c>
      <c r="M11" s="23">
        <v>0.38500759999999995</v>
      </c>
      <c r="N11" s="23">
        <v>2.2086879999999995</v>
      </c>
      <c r="O11" s="23">
        <f t="shared" si="8"/>
        <v>7.5640000000000001</v>
      </c>
      <c r="P11" s="24"/>
      <c r="Q11" s="81">
        <f t="shared" si="9"/>
        <v>7.5640000000000001</v>
      </c>
      <c r="S11" s="78">
        <f t="shared" si="1"/>
        <v>3.1625084000000001</v>
      </c>
      <c r="T11" s="78">
        <f t="shared" si="2"/>
        <v>1.8077959999999995</v>
      </c>
      <c r="U11" s="78">
        <f t="shared" si="3"/>
        <v>0</v>
      </c>
      <c r="V11" s="78">
        <f t="shared" si="4"/>
        <v>0.38500759999999995</v>
      </c>
      <c r="W11" s="78">
        <f t="shared" si="5"/>
        <v>2.2086879999999995</v>
      </c>
    </row>
    <row r="12" spans="1:23">
      <c r="A12" s="8" t="s">
        <v>54</v>
      </c>
      <c r="B12" s="22">
        <v>7.1040000000000001</v>
      </c>
      <c r="C12" s="22">
        <f t="shared" si="6"/>
        <v>7.1040000000000001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2.9701823999999997</v>
      </c>
      <c r="K12" s="23">
        <v>1.6978559999999996</v>
      </c>
      <c r="L12" s="23">
        <v>0</v>
      </c>
      <c r="M12" s="23">
        <v>0.36159359999999996</v>
      </c>
      <c r="N12" s="23">
        <v>2.0743679999999998</v>
      </c>
      <c r="O12" s="23">
        <f t="shared" si="8"/>
        <v>7.1040000000000001</v>
      </c>
      <c r="P12" s="24"/>
      <c r="Q12" s="81">
        <f t="shared" si="9"/>
        <v>7.1040000000000001</v>
      </c>
      <c r="S12" s="78">
        <f t="shared" si="1"/>
        <v>2.9701823999999997</v>
      </c>
      <c r="T12" s="78">
        <f t="shared" si="2"/>
        <v>1.6978559999999996</v>
      </c>
      <c r="U12" s="78">
        <f t="shared" si="3"/>
        <v>0</v>
      </c>
      <c r="V12" s="78">
        <f t="shared" si="4"/>
        <v>0.36159359999999996</v>
      </c>
      <c r="W12" s="78">
        <f t="shared" si="5"/>
        <v>2.0743679999999998</v>
      </c>
    </row>
    <row r="13" spans="1:23">
      <c r="A13" s="8" t="s">
        <v>55</v>
      </c>
      <c r="B13" s="22">
        <v>11.656000000000001</v>
      </c>
      <c r="C13" s="22">
        <f t="shared" si="6"/>
        <v>11.656000000000001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4.8733735999999999</v>
      </c>
      <c r="K13" s="23">
        <v>2.7857839999999996</v>
      </c>
      <c r="L13" s="23">
        <v>0</v>
      </c>
      <c r="M13" s="23">
        <v>0.59329039999999988</v>
      </c>
      <c r="N13" s="23">
        <v>3.4035519999999999</v>
      </c>
      <c r="O13" s="23">
        <f t="shared" si="8"/>
        <v>11.656000000000001</v>
      </c>
      <c r="P13" s="24"/>
      <c r="Q13" s="81">
        <f t="shared" si="9"/>
        <v>11.656000000000001</v>
      </c>
      <c r="S13" s="78">
        <f t="shared" si="1"/>
        <v>4.8733735999999999</v>
      </c>
      <c r="T13" s="78">
        <f t="shared" si="2"/>
        <v>2.7857839999999996</v>
      </c>
      <c r="U13" s="78">
        <f t="shared" si="3"/>
        <v>0</v>
      </c>
      <c r="V13" s="78">
        <f t="shared" si="4"/>
        <v>0.59329039999999988</v>
      </c>
      <c r="W13" s="78">
        <f t="shared" si="5"/>
        <v>3.4035519999999999</v>
      </c>
    </row>
    <row r="14" spans="1:23">
      <c r="A14" s="8" t="s">
        <v>56</v>
      </c>
      <c r="B14" s="22">
        <v>15.688000000000001</v>
      </c>
      <c r="C14" s="22">
        <f t="shared" si="6"/>
        <v>15.688000000000001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6.5591527999999997</v>
      </c>
      <c r="K14" s="23">
        <v>3.7494319999999992</v>
      </c>
      <c r="L14" s="23">
        <v>0</v>
      </c>
      <c r="M14" s="23">
        <v>0.79851919999999998</v>
      </c>
      <c r="N14" s="23">
        <v>4.5808959999999992</v>
      </c>
      <c r="O14" s="23">
        <f t="shared" si="8"/>
        <v>15.687999999999999</v>
      </c>
      <c r="P14" s="24"/>
      <c r="Q14" s="81">
        <f t="shared" si="9"/>
        <v>15.687999999999999</v>
      </c>
      <c r="S14" s="78">
        <f t="shared" si="1"/>
        <v>6.5591527999999997</v>
      </c>
      <c r="T14" s="78">
        <f t="shared" si="2"/>
        <v>3.7494319999999992</v>
      </c>
      <c r="U14" s="78">
        <f t="shared" si="3"/>
        <v>0</v>
      </c>
      <c r="V14" s="78">
        <f t="shared" si="4"/>
        <v>0.79851919999999998</v>
      </c>
      <c r="W14" s="78">
        <f t="shared" si="5"/>
        <v>4.5808959999999992</v>
      </c>
    </row>
    <row r="15" spans="1:23">
      <c r="A15" s="8" t="s">
        <v>57</v>
      </c>
      <c r="B15" s="22">
        <v>17.128</v>
      </c>
      <c r="C15" s="22">
        <f t="shared" si="6"/>
        <v>17.128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7.1612168</v>
      </c>
      <c r="K15" s="23">
        <v>4.0935919999999992</v>
      </c>
      <c r="L15" s="23">
        <v>0</v>
      </c>
      <c r="M15" s="23">
        <v>0.87181519999999979</v>
      </c>
      <c r="N15" s="23">
        <v>5.0013759999999987</v>
      </c>
      <c r="O15" s="23">
        <f t="shared" si="8"/>
        <v>17.128</v>
      </c>
      <c r="P15" s="24"/>
      <c r="Q15" s="81">
        <f t="shared" si="9"/>
        <v>17.128</v>
      </c>
      <c r="S15" s="78">
        <f t="shared" si="1"/>
        <v>7.1612168</v>
      </c>
      <c r="T15" s="78">
        <f t="shared" si="2"/>
        <v>4.0935919999999992</v>
      </c>
      <c r="U15" s="78">
        <f t="shared" si="3"/>
        <v>0</v>
      </c>
      <c r="V15" s="78">
        <f t="shared" si="4"/>
        <v>0.87181519999999979</v>
      </c>
      <c r="W15" s="78">
        <f t="shared" si="5"/>
        <v>5.0013759999999987</v>
      </c>
    </row>
    <row r="16" spans="1:23">
      <c r="A16" s="8" t="s">
        <v>58</v>
      </c>
      <c r="B16" s="22">
        <v>18.623999999999999</v>
      </c>
      <c r="C16" s="22">
        <f t="shared" si="6"/>
        <v>18.623999999999999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7.7866943999999991</v>
      </c>
      <c r="K16" s="23">
        <v>4.4511359999999991</v>
      </c>
      <c r="L16" s="23">
        <v>0</v>
      </c>
      <c r="M16" s="23">
        <v>0.94796159999999974</v>
      </c>
      <c r="N16" s="23">
        <v>5.4382079999999986</v>
      </c>
      <c r="O16" s="23">
        <f t="shared" si="8"/>
        <v>18.623999999999999</v>
      </c>
      <c r="P16" s="24"/>
      <c r="Q16" s="81">
        <f t="shared" si="9"/>
        <v>18.623999999999999</v>
      </c>
      <c r="S16" s="78">
        <f t="shared" si="1"/>
        <v>7.7866943999999991</v>
      </c>
      <c r="T16" s="78">
        <f t="shared" si="2"/>
        <v>4.4511359999999991</v>
      </c>
      <c r="U16" s="78">
        <f t="shared" si="3"/>
        <v>0</v>
      </c>
      <c r="V16" s="78">
        <f t="shared" si="4"/>
        <v>0.94796159999999974</v>
      </c>
      <c r="W16" s="78">
        <f t="shared" si="5"/>
        <v>5.4382079999999986</v>
      </c>
    </row>
    <row r="17" spans="1:23">
      <c r="A17" s="8" t="s">
        <v>59</v>
      </c>
      <c r="B17" s="22">
        <v>18.027999999999999</v>
      </c>
      <c r="C17" s="22">
        <f t="shared" si="6"/>
        <v>18.027999999999999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7.5375067999999992</v>
      </c>
      <c r="K17" s="23">
        <v>4.3086919999999989</v>
      </c>
      <c r="L17" s="23">
        <v>0</v>
      </c>
      <c r="M17" s="23">
        <v>0.91762519999999981</v>
      </c>
      <c r="N17" s="23">
        <v>5.2641759999999991</v>
      </c>
      <c r="O17" s="23">
        <f t="shared" si="8"/>
        <v>18.027999999999999</v>
      </c>
      <c r="P17" s="24"/>
      <c r="Q17" s="81">
        <f t="shared" si="9"/>
        <v>18.027999999999999</v>
      </c>
      <c r="S17" s="78">
        <f t="shared" si="1"/>
        <v>7.5375067999999992</v>
      </c>
      <c r="T17" s="78">
        <f t="shared" si="2"/>
        <v>4.3086919999999989</v>
      </c>
      <c r="U17" s="78">
        <f t="shared" si="3"/>
        <v>0</v>
      </c>
      <c r="V17" s="78">
        <f t="shared" si="4"/>
        <v>0.91762519999999981</v>
      </c>
      <c r="W17" s="78">
        <f t="shared" si="5"/>
        <v>5.2641759999999991</v>
      </c>
    </row>
    <row r="18" spans="1:23">
      <c r="A18" s="8" t="s">
        <v>60</v>
      </c>
      <c r="B18" s="22">
        <v>18.776</v>
      </c>
      <c r="C18" s="22">
        <f t="shared" si="6"/>
        <v>18.776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7.8502455999999992</v>
      </c>
      <c r="K18" s="23">
        <v>4.4874639999999992</v>
      </c>
      <c r="L18" s="23">
        <v>0</v>
      </c>
      <c r="M18" s="23">
        <v>0.95569839999999984</v>
      </c>
      <c r="N18" s="23">
        <v>5.4825919999999986</v>
      </c>
      <c r="O18" s="23">
        <f t="shared" si="8"/>
        <v>18.776</v>
      </c>
      <c r="P18" s="24"/>
      <c r="Q18" s="81">
        <f t="shared" si="9"/>
        <v>18.776</v>
      </c>
      <c r="S18" s="78">
        <f t="shared" si="1"/>
        <v>7.8502455999999992</v>
      </c>
      <c r="T18" s="78">
        <f t="shared" si="2"/>
        <v>4.4874639999999992</v>
      </c>
      <c r="U18" s="78">
        <f t="shared" si="3"/>
        <v>0</v>
      </c>
      <c r="V18" s="78">
        <f t="shared" si="4"/>
        <v>0.95569839999999984</v>
      </c>
      <c r="W18" s="78">
        <f t="shared" si="5"/>
        <v>5.4825919999999986</v>
      </c>
    </row>
    <row r="19" spans="1:23">
      <c r="A19" s="8" t="s">
        <v>61</v>
      </c>
      <c r="B19" s="22">
        <v>19.315999999999999</v>
      </c>
      <c r="C19" s="22">
        <f t="shared" si="6"/>
        <v>19.315999999999999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8.0760195999999986</v>
      </c>
      <c r="K19" s="23">
        <v>4.6165239999999992</v>
      </c>
      <c r="L19" s="23">
        <v>0</v>
      </c>
      <c r="M19" s="23">
        <v>0.98318439999999985</v>
      </c>
      <c r="N19" s="23">
        <v>5.6402719999999995</v>
      </c>
      <c r="O19" s="23">
        <f t="shared" si="8"/>
        <v>19.315999999999999</v>
      </c>
      <c r="P19" s="24"/>
      <c r="Q19" s="81">
        <f t="shared" si="9"/>
        <v>19.315999999999999</v>
      </c>
      <c r="S19" s="78">
        <f t="shared" si="1"/>
        <v>8.0760195999999986</v>
      </c>
      <c r="T19" s="78">
        <f t="shared" si="2"/>
        <v>4.6165239999999992</v>
      </c>
      <c r="U19" s="78">
        <f t="shared" si="3"/>
        <v>0</v>
      </c>
      <c r="V19" s="78">
        <f t="shared" si="4"/>
        <v>0.98318439999999985</v>
      </c>
      <c r="W19" s="78">
        <f t="shared" si="5"/>
        <v>5.6402719999999995</v>
      </c>
    </row>
    <row r="20" spans="1:23">
      <c r="A20" s="8" t="s">
        <v>62</v>
      </c>
      <c r="B20" s="22">
        <v>19.815999999999999</v>
      </c>
      <c r="C20" s="22">
        <f t="shared" si="6"/>
        <v>19.815999999999999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8.2850695999999999</v>
      </c>
      <c r="K20" s="23">
        <v>4.7360239999999987</v>
      </c>
      <c r="L20" s="23">
        <v>0</v>
      </c>
      <c r="M20" s="23">
        <v>1.0086343999999998</v>
      </c>
      <c r="N20" s="23">
        <v>5.7862719999999985</v>
      </c>
      <c r="O20" s="23">
        <f t="shared" si="8"/>
        <v>19.815999999999999</v>
      </c>
      <c r="P20" s="24"/>
      <c r="Q20" s="81">
        <f t="shared" si="9"/>
        <v>19.815999999999999</v>
      </c>
      <c r="S20" s="78">
        <f t="shared" si="1"/>
        <v>8.2850695999999999</v>
      </c>
      <c r="T20" s="78">
        <f t="shared" si="2"/>
        <v>4.7360239999999987</v>
      </c>
      <c r="U20" s="78">
        <f t="shared" si="3"/>
        <v>0</v>
      </c>
      <c r="V20" s="78">
        <f t="shared" si="4"/>
        <v>1.0086343999999998</v>
      </c>
      <c r="W20" s="78">
        <f t="shared" si="5"/>
        <v>5.7862719999999985</v>
      </c>
    </row>
    <row r="21" spans="1:23">
      <c r="A21" s="8" t="s">
        <v>63</v>
      </c>
      <c r="B21" s="22">
        <v>19.22</v>
      </c>
      <c r="C21" s="22">
        <f t="shared" si="6"/>
        <v>19.22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8.0358819999999991</v>
      </c>
      <c r="K21" s="23">
        <v>4.5935799999999984</v>
      </c>
      <c r="L21" s="23">
        <v>0</v>
      </c>
      <c r="M21" s="23">
        <v>0.97829799999999978</v>
      </c>
      <c r="N21" s="23">
        <v>5.6122399999999981</v>
      </c>
      <c r="O21" s="23">
        <f t="shared" si="8"/>
        <v>19.22</v>
      </c>
      <c r="P21" s="24"/>
      <c r="Q21" s="81">
        <f t="shared" si="9"/>
        <v>19.22</v>
      </c>
      <c r="S21" s="78">
        <f t="shared" si="1"/>
        <v>8.0358819999999991</v>
      </c>
      <c r="T21" s="78">
        <f t="shared" si="2"/>
        <v>4.5935799999999984</v>
      </c>
      <c r="U21" s="78">
        <f t="shared" si="3"/>
        <v>0</v>
      </c>
      <c r="V21" s="78">
        <f t="shared" si="4"/>
        <v>0.97829799999999978</v>
      </c>
      <c r="W21" s="78">
        <f t="shared" si="5"/>
        <v>5.6122399999999981</v>
      </c>
    </row>
    <row r="22" spans="1:23">
      <c r="A22" s="8" t="s">
        <v>64</v>
      </c>
      <c r="B22" s="22">
        <v>19.872</v>
      </c>
      <c r="C22" s="22">
        <f t="shared" si="6"/>
        <v>19.872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8.3084831999999995</v>
      </c>
      <c r="K22" s="23">
        <v>4.749407999999999</v>
      </c>
      <c r="L22" s="23">
        <v>0</v>
      </c>
      <c r="M22" s="23">
        <v>1.0114847999999999</v>
      </c>
      <c r="N22" s="23">
        <v>5.8026239999999989</v>
      </c>
      <c r="O22" s="23">
        <f t="shared" si="8"/>
        <v>19.872</v>
      </c>
      <c r="P22" s="24"/>
      <c r="Q22" s="81">
        <f t="shared" si="9"/>
        <v>19.872</v>
      </c>
      <c r="S22" s="78">
        <f t="shared" si="1"/>
        <v>8.3084831999999995</v>
      </c>
      <c r="T22" s="78">
        <f t="shared" si="2"/>
        <v>4.749407999999999</v>
      </c>
      <c r="U22" s="78">
        <f t="shared" si="3"/>
        <v>0</v>
      </c>
      <c r="V22" s="78">
        <f t="shared" si="4"/>
        <v>1.0114847999999999</v>
      </c>
      <c r="W22" s="78">
        <f t="shared" si="5"/>
        <v>5.8026239999999989</v>
      </c>
    </row>
    <row r="23" spans="1:23">
      <c r="A23" s="8" t="s">
        <v>65</v>
      </c>
      <c r="B23" s="22">
        <v>18.911999999999999</v>
      </c>
      <c r="C23" s="22">
        <f t="shared" si="6"/>
        <v>18.911999999999999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7.9071071999999996</v>
      </c>
      <c r="K23" s="23">
        <v>4.5199679999999987</v>
      </c>
      <c r="L23" s="23">
        <v>0</v>
      </c>
      <c r="M23" s="23">
        <v>0.96262079999999983</v>
      </c>
      <c r="N23" s="23">
        <v>5.5223039999999983</v>
      </c>
      <c r="O23" s="23">
        <f t="shared" si="8"/>
        <v>18.911999999999999</v>
      </c>
      <c r="P23" s="24"/>
      <c r="Q23" s="81">
        <f t="shared" si="9"/>
        <v>18.911999999999999</v>
      </c>
      <c r="S23" s="78">
        <f t="shared" si="1"/>
        <v>7.9071071999999996</v>
      </c>
      <c r="T23" s="78">
        <f t="shared" si="2"/>
        <v>4.5199679999999987</v>
      </c>
      <c r="U23" s="78">
        <f t="shared" si="3"/>
        <v>0</v>
      </c>
      <c r="V23" s="78">
        <f t="shared" si="4"/>
        <v>0.96262079999999983</v>
      </c>
      <c r="W23" s="78">
        <f t="shared" si="5"/>
        <v>5.5223039999999983</v>
      </c>
    </row>
    <row r="24" spans="1:23">
      <c r="A24" s="8" t="s">
        <v>66</v>
      </c>
      <c r="B24" s="22">
        <v>18.28</v>
      </c>
      <c r="C24" s="22">
        <f t="shared" si="6"/>
        <v>18.28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7.642868</v>
      </c>
      <c r="K24" s="23">
        <v>4.3689199999999992</v>
      </c>
      <c r="L24" s="23">
        <v>0</v>
      </c>
      <c r="M24" s="23">
        <v>0.93045199999999995</v>
      </c>
      <c r="N24" s="23">
        <v>5.3377600000000003</v>
      </c>
      <c r="O24" s="23">
        <f t="shared" si="8"/>
        <v>18.28</v>
      </c>
      <c r="P24" s="24"/>
      <c r="Q24" s="81">
        <f t="shared" si="9"/>
        <v>18.28</v>
      </c>
      <c r="S24" s="78">
        <f t="shared" si="1"/>
        <v>7.642868</v>
      </c>
      <c r="T24" s="78">
        <f t="shared" si="2"/>
        <v>4.3689199999999992</v>
      </c>
      <c r="U24" s="78">
        <f t="shared" si="3"/>
        <v>0</v>
      </c>
      <c r="V24" s="78">
        <f t="shared" si="4"/>
        <v>0.93045199999999995</v>
      </c>
      <c r="W24" s="78">
        <f t="shared" si="5"/>
        <v>5.3377600000000003</v>
      </c>
    </row>
    <row r="25" spans="1:23">
      <c r="A25" s="8" t="s">
        <v>67</v>
      </c>
      <c r="B25" s="22">
        <v>18.815999999999999</v>
      </c>
      <c r="C25" s="22">
        <f t="shared" si="6"/>
        <v>18.815999999999999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7.8669695999999991</v>
      </c>
      <c r="K25" s="23">
        <v>4.4970239999999988</v>
      </c>
      <c r="L25" s="23">
        <v>0</v>
      </c>
      <c r="M25" s="23">
        <v>0.95773439999999976</v>
      </c>
      <c r="N25" s="23">
        <v>5.4942719999999987</v>
      </c>
      <c r="O25" s="23">
        <f t="shared" si="8"/>
        <v>18.815999999999999</v>
      </c>
      <c r="P25" s="24"/>
      <c r="Q25" s="81">
        <f t="shared" si="9"/>
        <v>18.815999999999999</v>
      </c>
      <c r="S25" s="78">
        <f t="shared" si="1"/>
        <v>7.8669695999999991</v>
      </c>
      <c r="T25" s="78">
        <f t="shared" si="2"/>
        <v>4.4970239999999988</v>
      </c>
      <c r="U25" s="78">
        <f t="shared" si="3"/>
        <v>0</v>
      </c>
      <c r="V25" s="78">
        <f t="shared" si="4"/>
        <v>0.95773439999999976</v>
      </c>
      <c r="W25" s="78">
        <f t="shared" si="5"/>
        <v>5.4942719999999987</v>
      </c>
    </row>
    <row r="26" spans="1:23">
      <c r="A26" s="8" t="s">
        <v>68</v>
      </c>
      <c r="B26" s="22">
        <v>18.007999999999999</v>
      </c>
      <c r="C26" s="22">
        <f t="shared" si="6"/>
        <v>18.007999999999999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7.5291447999999992</v>
      </c>
      <c r="K26" s="23">
        <v>4.3039119999999995</v>
      </c>
      <c r="L26" s="23">
        <v>0</v>
      </c>
      <c r="M26" s="23">
        <v>0.91660719999999984</v>
      </c>
      <c r="N26" s="23">
        <v>5.258335999999999</v>
      </c>
      <c r="O26" s="23">
        <f t="shared" si="8"/>
        <v>18.007999999999999</v>
      </c>
      <c r="P26" s="24"/>
      <c r="Q26" s="81">
        <f t="shared" si="9"/>
        <v>18.007999999999999</v>
      </c>
      <c r="S26" s="78">
        <f t="shared" si="1"/>
        <v>7.5291447999999992</v>
      </c>
      <c r="T26" s="78">
        <f t="shared" si="2"/>
        <v>4.3039119999999995</v>
      </c>
      <c r="U26" s="78">
        <f t="shared" si="3"/>
        <v>0</v>
      </c>
      <c r="V26" s="78">
        <f t="shared" si="4"/>
        <v>0.91660719999999984</v>
      </c>
      <c r="W26" s="78">
        <f t="shared" si="5"/>
        <v>5.258335999999999</v>
      </c>
    </row>
    <row r="27" spans="1:23">
      <c r="A27" s="8" t="s">
        <v>69</v>
      </c>
      <c r="B27" s="22">
        <v>18.472000000000001</v>
      </c>
      <c r="C27" s="22">
        <f t="shared" si="6"/>
        <v>18.472000000000001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7.7231432</v>
      </c>
      <c r="K27" s="23">
        <v>4.414807999999999</v>
      </c>
      <c r="L27" s="23">
        <v>0</v>
      </c>
      <c r="M27" s="23">
        <v>0.94022479999999986</v>
      </c>
      <c r="N27" s="23">
        <v>5.3938240000000004</v>
      </c>
      <c r="O27" s="23">
        <f t="shared" si="8"/>
        <v>18.472000000000001</v>
      </c>
      <c r="P27" s="24"/>
      <c r="Q27" s="81">
        <f t="shared" si="9"/>
        <v>18.472000000000001</v>
      </c>
      <c r="S27" s="78">
        <f t="shared" si="1"/>
        <v>7.7231432</v>
      </c>
      <c r="T27" s="78">
        <f t="shared" si="2"/>
        <v>4.414807999999999</v>
      </c>
      <c r="U27" s="78">
        <f t="shared" si="3"/>
        <v>0</v>
      </c>
      <c r="V27" s="78">
        <f t="shared" si="4"/>
        <v>0.94022479999999986</v>
      </c>
      <c r="W27" s="78">
        <f t="shared" si="5"/>
        <v>5.3938240000000004</v>
      </c>
    </row>
    <row r="28" spans="1:23">
      <c r="A28" s="8" t="s">
        <v>70</v>
      </c>
      <c r="B28" s="22">
        <v>18.815999999999999</v>
      </c>
      <c r="C28" s="22">
        <f t="shared" si="6"/>
        <v>18.815999999999999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7.8669695999999991</v>
      </c>
      <c r="K28" s="23">
        <v>4.4970239999999988</v>
      </c>
      <c r="L28" s="23">
        <v>0</v>
      </c>
      <c r="M28" s="23">
        <v>0.95773439999999976</v>
      </c>
      <c r="N28" s="23">
        <v>5.4942719999999987</v>
      </c>
      <c r="O28" s="23">
        <f t="shared" si="8"/>
        <v>18.815999999999999</v>
      </c>
      <c r="P28" s="24"/>
      <c r="Q28" s="81">
        <f t="shared" si="9"/>
        <v>18.815999999999999</v>
      </c>
      <c r="S28" s="78">
        <f t="shared" si="1"/>
        <v>7.8669695999999991</v>
      </c>
      <c r="T28" s="78">
        <f t="shared" si="2"/>
        <v>4.4970239999999988</v>
      </c>
      <c r="U28" s="78">
        <f t="shared" si="3"/>
        <v>0</v>
      </c>
      <c r="V28" s="78">
        <f t="shared" si="4"/>
        <v>0.95773439999999976</v>
      </c>
      <c r="W28" s="78">
        <f t="shared" si="5"/>
        <v>5.4942719999999987</v>
      </c>
    </row>
    <row r="29" spans="1:23">
      <c r="A29" s="8" t="s">
        <v>71</v>
      </c>
      <c r="B29" s="22">
        <v>18.872</v>
      </c>
      <c r="C29" s="22">
        <f t="shared" si="6"/>
        <v>18.872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7.8903831999999987</v>
      </c>
      <c r="K29" s="23">
        <v>4.5104079999999991</v>
      </c>
      <c r="L29" s="23">
        <v>0</v>
      </c>
      <c r="M29" s="23">
        <v>0.96058479999999991</v>
      </c>
      <c r="N29" s="23">
        <v>5.5106239999999991</v>
      </c>
      <c r="O29" s="23">
        <f t="shared" si="8"/>
        <v>18.872</v>
      </c>
      <c r="P29" s="24"/>
      <c r="Q29" s="81">
        <f t="shared" si="9"/>
        <v>18.872</v>
      </c>
      <c r="S29" s="78">
        <f t="shared" si="1"/>
        <v>7.8903831999999987</v>
      </c>
      <c r="T29" s="78">
        <f t="shared" si="2"/>
        <v>4.5104079999999991</v>
      </c>
      <c r="U29" s="78">
        <f t="shared" si="3"/>
        <v>0</v>
      </c>
      <c r="V29" s="78">
        <f t="shared" si="4"/>
        <v>0.96058479999999991</v>
      </c>
      <c r="W29" s="78">
        <f t="shared" si="5"/>
        <v>5.5106239999999991</v>
      </c>
    </row>
    <row r="30" spans="1:23">
      <c r="A30" s="8" t="s">
        <v>72</v>
      </c>
      <c r="B30" s="22">
        <v>17.835999999999999</v>
      </c>
      <c r="C30" s="22">
        <f t="shared" si="6"/>
        <v>17.835999999999999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7.4572315999999992</v>
      </c>
      <c r="K30" s="23">
        <v>4.2628039999999983</v>
      </c>
      <c r="L30" s="23">
        <v>0</v>
      </c>
      <c r="M30" s="23">
        <v>0.90785239999999978</v>
      </c>
      <c r="N30" s="23">
        <v>5.208111999999999</v>
      </c>
      <c r="O30" s="23">
        <f t="shared" si="8"/>
        <v>17.835999999999999</v>
      </c>
      <c r="P30" s="24"/>
      <c r="Q30" s="81">
        <f t="shared" si="9"/>
        <v>17.835999999999999</v>
      </c>
      <c r="S30" s="78">
        <f t="shared" si="1"/>
        <v>7.4572315999999992</v>
      </c>
      <c r="T30" s="78">
        <f t="shared" si="2"/>
        <v>4.2628039999999983</v>
      </c>
      <c r="U30" s="78">
        <f t="shared" si="3"/>
        <v>0</v>
      </c>
      <c r="V30" s="78">
        <f t="shared" si="4"/>
        <v>0.90785239999999978</v>
      </c>
      <c r="W30" s="78">
        <f t="shared" si="5"/>
        <v>5.208111999999999</v>
      </c>
    </row>
    <row r="31" spans="1:23">
      <c r="A31" s="8" t="s">
        <v>73</v>
      </c>
      <c r="B31" s="22">
        <v>-0.02</v>
      </c>
      <c r="C31" s="22">
        <f t="shared" si="6"/>
        <v>-0.02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-8.3619999999999996E-3</v>
      </c>
      <c r="K31" s="23">
        <v>-4.7799999999999995E-3</v>
      </c>
      <c r="L31" s="23">
        <v>0</v>
      </c>
      <c r="M31" s="23">
        <v>-1.0179999999999998E-3</v>
      </c>
      <c r="N31" s="23">
        <v>-5.8399999999999988E-3</v>
      </c>
      <c r="O31" s="23">
        <f t="shared" si="8"/>
        <v>-0.02</v>
      </c>
      <c r="P31" s="24"/>
      <c r="Q31" s="81">
        <f t="shared" si="9"/>
        <v>-0.02</v>
      </c>
      <c r="S31" s="78">
        <f t="shared" si="1"/>
        <v>-8.3619999999999996E-3</v>
      </c>
      <c r="T31" s="78">
        <f t="shared" si="2"/>
        <v>-4.7799999999999995E-3</v>
      </c>
      <c r="U31" s="78">
        <f t="shared" si="3"/>
        <v>0</v>
      </c>
      <c r="V31" s="78">
        <f t="shared" si="4"/>
        <v>-1.0179999999999998E-3</v>
      </c>
      <c r="W31" s="78">
        <f t="shared" si="5"/>
        <v>-5.8399999999999988E-3</v>
      </c>
    </row>
    <row r="32" spans="1:23">
      <c r="A32" s="8" t="s">
        <v>74</v>
      </c>
      <c r="B32" s="22"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f t="shared" si="8"/>
        <v>0</v>
      </c>
      <c r="P32" s="24"/>
      <c r="Q32" s="81">
        <f t="shared" si="9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v>-0.02</v>
      </c>
      <c r="C33" s="22">
        <f t="shared" si="6"/>
        <v>-0.02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-8.3619999999999996E-3</v>
      </c>
      <c r="K33" s="23">
        <v>-4.7799999999999995E-3</v>
      </c>
      <c r="L33" s="23">
        <v>0</v>
      </c>
      <c r="M33" s="23">
        <v>-1.0179999999999998E-3</v>
      </c>
      <c r="N33" s="23">
        <v>-5.8399999999999988E-3</v>
      </c>
      <c r="O33" s="23">
        <f t="shared" si="8"/>
        <v>-0.02</v>
      </c>
      <c r="P33" s="24"/>
      <c r="Q33" s="81">
        <f t="shared" si="9"/>
        <v>-0.02</v>
      </c>
      <c r="S33" s="78">
        <f t="shared" si="1"/>
        <v>-8.3619999999999996E-3</v>
      </c>
      <c r="T33" s="78">
        <f t="shared" si="2"/>
        <v>-4.7799999999999995E-3</v>
      </c>
      <c r="U33" s="78">
        <f t="shared" si="3"/>
        <v>0</v>
      </c>
      <c r="V33" s="78">
        <f t="shared" si="4"/>
        <v>-1.0179999999999998E-3</v>
      </c>
      <c r="W33" s="78">
        <f t="shared" si="5"/>
        <v>-5.8399999999999988E-3</v>
      </c>
    </row>
    <row r="34" spans="1:23">
      <c r="A34" s="8" t="s">
        <v>76</v>
      </c>
      <c r="B34" s="22">
        <v>8.0839999999999996</v>
      </c>
      <c r="C34" s="22">
        <f t="shared" si="6"/>
        <v>8.0839999999999996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3.3799203999999992</v>
      </c>
      <c r="K34" s="23">
        <v>1.9320759999999997</v>
      </c>
      <c r="L34" s="23">
        <v>0</v>
      </c>
      <c r="M34" s="23">
        <v>0.41147559999999994</v>
      </c>
      <c r="N34" s="23">
        <v>2.3605279999999995</v>
      </c>
      <c r="O34" s="23">
        <f t="shared" si="8"/>
        <v>8.0839999999999996</v>
      </c>
      <c r="P34" s="24"/>
      <c r="Q34" s="81">
        <f t="shared" si="9"/>
        <v>8.0839999999999996</v>
      </c>
      <c r="S34" s="78">
        <f t="shared" si="1"/>
        <v>3.3799203999999992</v>
      </c>
      <c r="T34" s="78">
        <f t="shared" si="2"/>
        <v>1.9320759999999997</v>
      </c>
      <c r="U34" s="78">
        <f t="shared" si="3"/>
        <v>0</v>
      </c>
      <c r="V34" s="78">
        <f t="shared" si="4"/>
        <v>0.41147559999999994</v>
      </c>
      <c r="W34" s="78">
        <f t="shared" si="5"/>
        <v>2.3605279999999995</v>
      </c>
    </row>
    <row r="35" spans="1:23">
      <c r="A35" s="8" t="s">
        <v>77</v>
      </c>
      <c r="B35" s="22">
        <v>15.784000000000001</v>
      </c>
      <c r="C35" s="22">
        <f t="shared" si="6"/>
        <v>15.784000000000001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6.5992904000000001</v>
      </c>
      <c r="K35" s="23">
        <v>3.7723759999999995</v>
      </c>
      <c r="L35" s="23">
        <v>0</v>
      </c>
      <c r="M35" s="23">
        <v>0.80340559999999983</v>
      </c>
      <c r="N35" s="23">
        <v>4.6089279999999997</v>
      </c>
      <c r="O35" s="23">
        <f t="shared" si="8"/>
        <v>15.784000000000001</v>
      </c>
      <c r="P35" s="24"/>
      <c r="Q35" s="81">
        <f t="shared" si="9"/>
        <v>15.784000000000001</v>
      </c>
      <c r="S35" s="78">
        <f t="shared" si="1"/>
        <v>6.5992904000000001</v>
      </c>
      <c r="T35" s="78">
        <f t="shared" si="2"/>
        <v>3.7723759999999995</v>
      </c>
      <c r="U35" s="78">
        <f t="shared" si="3"/>
        <v>0</v>
      </c>
      <c r="V35" s="78">
        <f t="shared" si="4"/>
        <v>0.80340559999999983</v>
      </c>
      <c r="W35" s="78">
        <f t="shared" si="5"/>
        <v>4.6089279999999997</v>
      </c>
    </row>
    <row r="36" spans="1:23">
      <c r="A36" s="8" t="s">
        <v>78</v>
      </c>
      <c r="B36" s="22">
        <v>15.956</v>
      </c>
      <c r="C36" s="22">
        <f t="shared" si="6"/>
        <v>15.956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6.6712035999999992</v>
      </c>
      <c r="K36" s="23">
        <v>3.813483999999999</v>
      </c>
      <c r="L36" s="23">
        <v>0</v>
      </c>
      <c r="M36" s="23">
        <v>0.81216039999999978</v>
      </c>
      <c r="N36" s="23">
        <v>4.6591519999999988</v>
      </c>
      <c r="O36" s="23">
        <f t="shared" si="8"/>
        <v>15.956</v>
      </c>
      <c r="P36" s="24"/>
      <c r="Q36" s="81">
        <f t="shared" si="9"/>
        <v>15.956</v>
      </c>
      <c r="S36" s="78">
        <f t="shared" si="1"/>
        <v>6.6712035999999992</v>
      </c>
      <c r="T36" s="78">
        <f t="shared" si="2"/>
        <v>3.813483999999999</v>
      </c>
      <c r="U36" s="78">
        <f t="shared" si="3"/>
        <v>0</v>
      </c>
      <c r="V36" s="78">
        <f t="shared" si="4"/>
        <v>0.81216039999999978</v>
      </c>
      <c r="W36" s="78">
        <f t="shared" si="5"/>
        <v>4.6591519999999988</v>
      </c>
    </row>
    <row r="37" spans="1:23">
      <c r="A37" s="8" t="s">
        <v>79</v>
      </c>
      <c r="B37" s="22">
        <v>16.84</v>
      </c>
      <c r="C37" s="22">
        <f t="shared" si="6"/>
        <v>16.84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7.0408039999999996</v>
      </c>
      <c r="K37" s="23">
        <v>4.0247599999999997</v>
      </c>
      <c r="L37" s="23">
        <v>0</v>
      </c>
      <c r="M37" s="23">
        <v>0.85715599999999981</v>
      </c>
      <c r="N37" s="23">
        <v>4.917279999999999</v>
      </c>
      <c r="O37" s="23">
        <f t="shared" si="8"/>
        <v>16.84</v>
      </c>
      <c r="P37" s="24"/>
      <c r="Q37" s="81">
        <f t="shared" si="9"/>
        <v>16.84</v>
      </c>
      <c r="S37" s="78">
        <f t="shared" si="1"/>
        <v>7.0408039999999996</v>
      </c>
      <c r="T37" s="78">
        <f t="shared" si="2"/>
        <v>4.0247599999999997</v>
      </c>
      <c r="U37" s="78">
        <f t="shared" si="3"/>
        <v>0</v>
      </c>
      <c r="V37" s="78">
        <f t="shared" si="4"/>
        <v>0.85715599999999981</v>
      </c>
      <c r="W37" s="78">
        <f t="shared" si="5"/>
        <v>4.917279999999999</v>
      </c>
    </row>
    <row r="38" spans="1:23">
      <c r="A38" s="8" t="s">
        <v>80</v>
      </c>
      <c r="B38" s="22">
        <v>16.876000000000001</v>
      </c>
      <c r="C38" s="22">
        <f t="shared" si="6"/>
        <v>16.876000000000001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7.0558556000000001</v>
      </c>
      <c r="K38" s="23">
        <v>4.0333639999999997</v>
      </c>
      <c r="L38" s="23">
        <v>0</v>
      </c>
      <c r="M38" s="23">
        <v>0.85898839999999999</v>
      </c>
      <c r="N38" s="23">
        <v>4.9277919999999993</v>
      </c>
      <c r="O38" s="23">
        <f t="shared" si="8"/>
        <v>16.876000000000001</v>
      </c>
      <c r="P38" s="24"/>
      <c r="Q38" s="81">
        <f t="shared" si="9"/>
        <v>16.876000000000001</v>
      </c>
      <c r="S38" s="78">
        <f t="shared" si="1"/>
        <v>7.0558556000000001</v>
      </c>
      <c r="T38" s="78">
        <f t="shared" si="2"/>
        <v>4.0333639999999997</v>
      </c>
      <c r="U38" s="78">
        <f t="shared" si="3"/>
        <v>0</v>
      </c>
      <c r="V38" s="78">
        <f t="shared" si="4"/>
        <v>0.85898839999999999</v>
      </c>
      <c r="W38" s="78">
        <f t="shared" si="5"/>
        <v>4.9277919999999993</v>
      </c>
    </row>
    <row r="39" spans="1:23">
      <c r="A39" s="8" t="s">
        <v>81</v>
      </c>
      <c r="B39" s="22">
        <v>16.492000000000001</v>
      </c>
      <c r="C39" s="22">
        <f t="shared" si="6"/>
        <v>16.492000000000001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6.8953051999999992</v>
      </c>
      <c r="K39" s="23">
        <v>3.9415879999999994</v>
      </c>
      <c r="L39" s="23">
        <v>0</v>
      </c>
      <c r="M39" s="23">
        <v>0.83944279999999993</v>
      </c>
      <c r="N39" s="23">
        <v>4.8156639999999991</v>
      </c>
      <c r="O39" s="23">
        <f t="shared" si="8"/>
        <v>16.492000000000001</v>
      </c>
      <c r="P39" s="24"/>
      <c r="Q39" s="81">
        <f t="shared" si="9"/>
        <v>16.492000000000001</v>
      </c>
      <c r="S39" s="78">
        <f t="shared" si="1"/>
        <v>6.8953051999999992</v>
      </c>
      <c r="T39" s="78">
        <f t="shared" si="2"/>
        <v>3.9415879999999994</v>
      </c>
      <c r="U39" s="78">
        <f t="shared" si="3"/>
        <v>0</v>
      </c>
      <c r="V39" s="78">
        <f t="shared" si="4"/>
        <v>0.83944279999999993</v>
      </c>
      <c r="W39" s="78">
        <f t="shared" si="5"/>
        <v>4.8156639999999991</v>
      </c>
    </row>
    <row r="40" spans="1:23">
      <c r="A40" s="8" t="s">
        <v>82</v>
      </c>
      <c r="B40" s="22">
        <v>17.108000000000001</v>
      </c>
      <c r="C40" s="22">
        <f t="shared" si="6"/>
        <v>17.108000000000001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7.1528547999999992</v>
      </c>
      <c r="K40" s="23">
        <v>4.088811999999999</v>
      </c>
      <c r="L40" s="23">
        <v>0</v>
      </c>
      <c r="M40" s="23">
        <v>0.87079719999999983</v>
      </c>
      <c r="N40" s="23">
        <v>4.9955359999999995</v>
      </c>
      <c r="O40" s="23">
        <f t="shared" si="8"/>
        <v>17.108000000000001</v>
      </c>
      <c r="P40" s="24"/>
      <c r="Q40" s="81">
        <f t="shared" si="9"/>
        <v>17.108000000000001</v>
      </c>
      <c r="S40" s="78">
        <f t="shared" si="1"/>
        <v>7.1528547999999992</v>
      </c>
      <c r="T40" s="78">
        <f t="shared" si="2"/>
        <v>4.088811999999999</v>
      </c>
      <c r="U40" s="78">
        <f t="shared" si="3"/>
        <v>0</v>
      </c>
      <c r="V40" s="78">
        <f t="shared" si="4"/>
        <v>0.87079719999999983</v>
      </c>
      <c r="W40" s="78">
        <f t="shared" si="5"/>
        <v>4.9955359999999995</v>
      </c>
    </row>
    <row r="41" spans="1:23">
      <c r="A41" s="8" t="s">
        <v>83</v>
      </c>
      <c r="B41" s="22">
        <v>18.835999999999999</v>
      </c>
      <c r="C41" s="22">
        <f t="shared" si="6"/>
        <v>18.835999999999999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7.8753315999999982</v>
      </c>
      <c r="K41" s="23">
        <v>4.501803999999999</v>
      </c>
      <c r="L41" s="23">
        <v>0</v>
      </c>
      <c r="M41" s="23">
        <v>0.95875239999999973</v>
      </c>
      <c r="N41" s="23">
        <v>5.5001119999999988</v>
      </c>
      <c r="O41" s="23">
        <f t="shared" si="8"/>
        <v>18.835999999999999</v>
      </c>
      <c r="P41" s="24"/>
      <c r="Q41" s="81">
        <f t="shared" si="9"/>
        <v>18.835999999999999</v>
      </c>
      <c r="S41" s="78">
        <f t="shared" si="1"/>
        <v>7.8753315999999982</v>
      </c>
      <c r="T41" s="78">
        <f t="shared" si="2"/>
        <v>4.501803999999999</v>
      </c>
      <c r="U41" s="78">
        <f t="shared" si="3"/>
        <v>0</v>
      </c>
      <c r="V41" s="78">
        <f t="shared" si="4"/>
        <v>0.95875239999999973</v>
      </c>
      <c r="W41" s="78">
        <f t="shared" si="5"/>
        <v>5.5001119999999988</v>
      </c>
    </row>
    <row r="42" spans="1:23">
      <c r="A42" s="8" t="s">
        <v>84</v>
      </c>
      <c r="B42" s="22">
        <v>18.856000000000002</v>
      </c>
      <c r="C42" s="22">
        <f t="shared" si="6"/>
        <v>18.856000000000002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7.8836936</v>
      </c>
      <c r="K42" s="23">
        <v>4.5065839999999993</v>
      </c>
      <c r="L42" s="23">
        <v>0</v>
      </c>
      <c r="M42" s="23">
        <v>0.95977039999999991</v>
      </c>
      <c r="N42" s="23">
        <v>5.5059519999999997</v>
      </c>
      <c r="O42" s="23">
        <f t="shared" si="8"/>
        <v>18.856000000000002</v>
      </c>
      <c r="P42" s="24"/>
      <c r="Q42" s="81">
        <f t="shared" si="9"/>
        <v>18.856000000000002</v>
      </c>
      <c r="S42" s="78">
        <f t="shared" si="1"/>
        <v>7.8836936</v>
      </c>
      <c r="T42" s="78">
        <f t="shared" si="2"/>
        <v>4.5065839999999993</v>
      </c>
      <c r="U42" s="78">
        <f t="shared" si="3"/>
        <v>0</v>
      </c>
      <c r="V42" s="78">
        <f t="shared" si="4"/>
        <v>0.95977039999999991</v>
      </c>
      <c r="W42" s="78">
        <f t="shared" si="5"/>
        <v>5.5059519999999997</v>
      </c>
    </row>
    <row r="43" spans="1:23">
      <c r="A43" s="8" t="s">
        <v>85</v>
      </c>
      <c r="B43" s="22">
        <v>18.527999999999999</v>
      </c>
      <c r="C43" s="22">
        <f t="shared" si="6"/>
        <v>18.527999999999999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7.7465567999999987</v>
      </c>
      <c r="K43" s="23">
        <v>4.4281919999999992</v>
      </c>
      <c r="L43" s="23">
        <v>0</v>
      </c>
      <c r="M43" s="23">
        <v>0.94307519999999978</v>
      </c>
      <c r="N43" s="23">
        <v>5.4101759999999981</v>
      </c>
      <c r="O43" s="23">
        <f t="shared" si="8"/>
        <v>18.527999999999999</v>
      </c>
      <c r="P43" s="24"/>
      <c r="Q43" s="81">
        <f t="shared" si="9"/>
        <v>18.527999999999999</v>
      </c>
      <c r="S43" s="78">
        <f t="shared" si="1"/>
        <v>7.7465567999999987</v>
      </c>
      <c r="T43" s="78">
        <f t="shared" si="2"/>
        <v>4.4281919999999992</v>
      </c>
      <c r="U43" s="78">
        <f t="shared" si="3"/>
        <v>0</v>
      </c>
      <c r="V43" s="78">
        <f t="shared" si="4"/>
        <v>0.94307519999999978</v>
      </c>
      <c r="W43" s="78">
        <f t="shared" si="5"/>
        <v>5.4101759999999981</v>
      </c>
    </row>
    <row r="44" spans="1:23">
      <c r="A44" s="8" t="s">
        <v>86</v>
      </c>
      <c r="B44" s="22">
        <v>18.568000000000001</v>
      </c>
      <c r="C44" s="22">
        <f t="shared" si="6"/>
        <v>18.568000000000001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7.7632808000000004</v>
      </c>
      <c r="K44" s="23">
        <v>4.4377519999999988</v>
      </c>
      <c r="L44" s="23">
        <v>0</v>
      </c>
      <c r="M44" s="23">
        <v>0.94511119999999993</v>
      </c>
      <c r="N44" s="23">
        <v>5.4218559999999991</v>
      </c>
      <c r="O44" s="23">
        <f t="shared" si="8"/>
        <v>18.568000000000001</v>
      </c>
      <c r="P44" s="24"/>
      <c r="Q44" s="81">
        <f t="shared" si="9"/>
        <v>18.568000000000001</v>
      </c>
      <c r="S44" s="78">
        <f t="shared" si="1"/>
        <v>7.7632808000000004</v>
      </c>
      <c r="T44" s="78">
        <f t="shared" si="2"/>
        <v>4.4377519999999988</v>
      </c>
      <c r="U44" s="78">
        <f t="shared" si="3"/>
        <v>0</v>
      </c>
      <c r="V44" s="78">
        <f t="shared" si="4"/>
        <v>0.94511119999999993</v>
      </c>
      <c r="W44" s="78">
        <f t="shared" si="5"/>
        <v>5.4218559999999991</v>
      </c>
    </row>
    <row r="45" spans="1:23">
      <c r="A45" s="8" t="s">
        <v>87</v>
      </c>
      <c r="B45" s="22">
        <v>18.164000000000001</v>
      </c>
      <c r="C45" s="22">
        <f t="shared" si="6"/>
        <v>18.164000000000001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7.5943683999999996</v>
      </c>
      <c r="K45" s="23">
        <v>4.3411959999999992</v>
      </c>
      <c r="L45" s="23">
        <v>0</v>
      </c>
      <c r="M45" s="23">
        <v>0.92454759999999991</v>
      </c>
      <c r="N45" s="23">
        <v>5.3038879999999997</v>
      </c>
      <c r="O45" s="23">
        <f t="shared" si="8"/>
        <v>18.164000000000001</v>
      </c>
      <c r="P45" s="24"/>
      <c r="Q45" s="81">
        <f t="shared" si="9"/>
        <v>18.164000000000001</v>
      </c>
      <c r="S45" s="78">
        <f t="shared" si="1"/>
        <v>7.5943683999999996</v>
      </c>
      <c r="T45" s="78">
        <f t="shared" si="2"/>
        <v>4.3411959999999992</v>
      </c>
      <c r="U45" s="78">
        <f t="shared" si="3"/>
        <v>0</v>
      </c>
      <c r="V45" s="78">
        <f t="shared" si="4"/>
        <v>0.92454759999999991</v>
      </c>
      <c r="W45" s="78">
        <f t="shared" si="5"/>
        <v>5.3038879999999997</v>
      </c>
    </row>
    <row r="46" spans="1:23">
      <c r="A46" s="8" t="s">
        <v>88</v>
      </c>
      <c r="B46" s="22">
        <v>17.012</v>
      </c>
      <c r="C46" s="22">
        <f t="shared" si="6"/>
        <v>17.012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7.1127171999999996</v>
      </c>
      <c r="K46" s="23">
        <v>4.0658679999999991</v>
      </c>
      <c r="L46" s="23">
        <v>0</v>
      </c>
      <c r="M46" s="23">
        <v>0.86591079999999998</v>
      </c>
      <c r="N46" s="23">
        <v>4.967503999999999</v>
      </c>
      <c r="O46" s="23">
        <f t="shared" si="8"/>
        <v>17.012</v>
      </c>
      <c r="P46" s="24"/>
      <c r="Q46" s="81">
        <f t="shared" si="9"/>
        <v>17.012</v>
      </c>
      <c r="S46" s="78">
        <f t="shared" si="1"/>
        <v>7.1127171999999996</v>
      </c>
      <c r="T46" s="78">
        <f t="shared" si="2"/>
        <v>4.0658679999999991</v>
      </c>
      <c r="U46" s="78">
        <f t="shared" si="3"/>
        <v>0</v>
      </c>
      <c r="V46" s="78">
        <f t="shared" si="4"/>
        <v>0.86591079999999998</v>
      </c>
      <c r="W46" s="78">
        <f t="shared" si="5"/>
        <v>4.967503999999999</v>
      </c>
    </row>
    <row r="47" spans="1:23">
      <c r="A47" s="8" t="s">
        <v>89</v>
      </c>
      <c r="B47" s="22">
        <v>17.32</v>
      </c>
      <c r="C47" s="22">
        <f t="shared" si="6"/>
        <v>17.32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7.241492</v>
      </c>
      <c r="K47" s="23">
        <v>4.1394799999999989</v>
      </c>
      <c r="L47" s="23">
        <v>0</v>
      </c>
      <c r="M47" s="23">
        <v>0.88158799999999982</v>
      </c>
      <c r="N47" s="23">
        <v>5.0574399999999988</v>
      </c>
      <c r="O47" s="23">
        <f t="shared" si="8"/>
        <v>17.32</v>
      </c>
      <c r="P47" s="24"/>
      <c r="Q47" s="81">
        <f t="shared" si="9"/>
        <v>17.32</v>
      </c>
      <c r="S47" s="78">
        <f t="shared" si="1"/>
        <v>7.241492</v>
      </c>
      <c r="T47" s="78">
        <f t="shared" si="2"/>
        <v>4.1394799999999989</v>
      </c>
      <c r="U47" s="78">
        <f t="shared" si="3"/>
        <v>0</v>
      </c>
      <c r="V47" s="78">
        <f t="shared" si="4"/>
        <v>0.88158799999999982</v>
      </c>
      <c r="W47" s="78">
        <f t="shared" si="5"/>
        <v>5.0574399999999988</v>
      </c>
    </row>
    <row r="48" spans="1:23">
      <c r="A48" s="8" t="s">
        <v>90</v>
      </c>
      <c r="B48" s="22">
        <v>19.64</v>
      </c>
      <c r="C48" s="22">
        <f t="shared" si="6"/>
        <v>19.64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8.2114839999999987</v>
      </c>
      <c r="K48" s="23">
        <v>4.6939599999999988</v>
      </c>
      <c r="L48" s="23">
        <v>0</v>
      </c>
      <c r="M48" s="23">
        <v>0.9996759999999999</v>
      </c>
      <c r="N48" s="23">
        <v>5.7348799999999995</v>
      </c>
      <c r="O48" s="23">
        <f t="shared" si="8"/>
        <v>19.64</v>
      </c>
      <c r="P48" s="24"/>
      <c r="Q48" s="81">
        <f t="shared" si="9"/>
        <v>19.64</v>
      </c>
      <c r="S48" s="78">
        <f t="shared" si="1"/>
        <v>8.2114839999999987</v>
      </c>
      <c r="T48" s="78">
        <f t="shared" si="2"/>
        <v>4.6939599999999988</v>
      </c>
      <c r="U48" s="78">
        <f t="shared" si="3"/>
        <v>0</v>
      </c>
      <c r="V48" s="78">
        <f t="shared" si="4"/>
        <v>0.9996759999999999</v>
      </c>
      <c r="W48" s="78">
        <f t="shared" si="5"/>
        <v>5.7348799999999995</v>
      </c>
    </row>
    <row r="49" spans="1:23">
      <c r="A49" s="8" t="s">
        <v>91</v>
      </c>
      <c r="B49" s="22">
        <v>20.332000000000001</v>
      </c>
      <c r="C49" s="22">
        <f t="shared" si="6"/>
        <v>20.332000000000001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8.5008091999999991</v>
      </c>
      <c r="K49" s="23">
        <v>4.8593479999999989</v>
      </c>
      <c r="L49" s="23">
        <v>0</v>
      </c>
      <c r="M49" s="23">
        <v>1.0348987999999999</v>
      </c>
      <c r="N49" s="23">
        <v>5.9369439999999987</v>
      </c>
      <c r="O49" s="23">
        <f t="shared" si="8"/>
        <v>20.332000000000001</v>
      </c>
      <c r="P49" s="24"/>
      <c r="Q49" s="81">
        <f t="shared" si="9"/>
        <v>20.332000000000001</v>
      </c>
      <c r="S49" s="78">
        <f t="shared" si="1"/>
        <v>8.5008091999999991</v>
      </c>
      <c r="T49" s="78">
        <f t="shared" si="2"/>
        <v>4.8593479999999989</v>
      </c>
      <c r="U49" s="78">
        <f t="shared" si="3"/>
        <v>0</v>
      </c>
      <c r="V49" s="78">
        <f t="shared" si="4"/>
        <v>1.0348987999999999</v>
      </c>
      <c r="W49" s="78">
        <f t="shared" si="5"/>
        <v>5.9369439999999987</v>
      </c>
    </row>
    <row r="50" spans="1:23">
      <c r="A50" s="8" t="s">
        <v>92</v>
      </c>
      <c r="B50" s="22">
        <v>20.236000000000001</v>
      </c>
      <c r="C50" s="22">
        <f t="shared" si="6"/>
        <v>20.236000000000001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8.4606715999999995</v>
      </c>
      <c r="K50" s="23">
        <v>4.836403999999999</v>
      </c>
      <c r="L50" s="23">
        <v>0</v>
      </c>
      <c r="M50" s="23">
        <v>1.0300123999999997</v>
      </c>
      <c r="N50" s="23">
        <v>5.9089119999999991</v>
      </c>
      <c r="O50" s="23">
        <f t="shared" si="8"/>
        <v>20.236000000000001</v>
      </c>
      <c r="P50" s="24"/>
      <c r="Q50" s="81">
        <f t="shared" si="9"/>
        <v>20.236000000000001</v>
      </c>
      <c r="S50" s="78">
        <f t="shared" si="1"/>
        <v>8.4606715999999995</v>
      </c>
      <c r="T50" s="78">
        <f t="shared" si="2"/>
        <v>4.836403999999999</v>
      </c>
      <c r="U50" s="78">
        <f t="shared" si="3"/>
        <v>0</v>
      </c>
      <c r="V50" s="78">
        <f t="shared" si="4"/>
        <v>1.0300123999999997</v>
      </c>
      <c r="W50" s="78">
        <f t="shared" si="5"/>
        <v>5.9089119999999991</v>
      </c>
    </row>
    <row r="51" spans="1:23">
      <c r="A51" s="8" t="s">
        <v>93</v>
      </c>
      <c r="B51" s="22">
        <v>20.18</v>
      </c>
      <c r="C51" s="22">
        <f t="shared" si="6"/>
        <v>20.18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8.4372579999999999</v>
      </c>
      <c r="K51" s="23">
        <v>4.8230199999999988</v>
      </c>
      <c r="L51" s="23">
        <v>0</v>
      </c>
      <c r="M51" s="23">
        <v>1.0271619999999999</v>
      </c>
      <c r="N51" s="23">
        <v>5.8925599999999987</v>
      </c>
      <c r="O51" s="23">
        <f t="shared" si="8"/>
        <v>20.18</v>
      </c>
      <c r="P51" s="24"/>
      <c r="Q51" s="81">
        <f t="shared" si="9"/>
        <v>20.18</v>
      </c>
      <c r="S51" s="78">
        <f t="shared" si="1"/>
        <v>8.4372579999999999</v>
      </c>
      <c r="T51" s="78">
        <f t="shared" si="2"/>
        <v>4.8230199999999988</v>
      </c>
      <c r="U51" s="78">
        <f t="shared" si="3"/>
        <v>0</v>
      </c>
      <c r="V51" s="78">
        <f t="shared" si="4"/>
        <v>1.0271619999999999</v>
      </c>
      <c r="W51" s="78">
        <f t="shared" si="5"/>
        <v>5.8925599999999987</v>
      </c>
    </row>
    <row r="52" spans="1:23">
      <c r="A52" s="8" t="s">
        <v>94</v>
      </c>
      <c r="B52" s="22">
        <v>20.696000000000002</v>
      </c>
      <c r="C52" s="22">
        <f t="shared" si="6"/>
        <v>20.696000000000002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8.6529975999999991</v>
      </c>
      <c r="K52" s="23">
        <v>4.9463439999999999</v>
      </c>
      <c r="L52" s="23">
        <v>0</v>
      </c>
      <c r="M52" s="23">
        <v>1.0534264</v>
      </c>
      <c r="N52" s="23">
        <v>6.0432319999999997</v>
      </c>
      <c r="O52" s="23">
        <f t="shared" si="8"/>
        <v>20.696000000000002</v>
      </c>
      <c r="P52" s="24"/>
      <c r="Q52" s="81">
        <f t="shared" si="9"/>
        <v>20.696000000000002</v>
      </c>
      <c r="S52" s="78">
        <f t="shared" si="1"/>
        <v>8.6529975999999991</v>
      </c>
      <c r="T52" s="78">
        <f t="shared" si="2"/>
        <v>4.9463439999999999</v>
      </c>
      <c r="U52" s="78">
        <f t="shared" si="3"/>
        <v>0</v>
      </c>
      <c r="V52" s="78">
        <f t="shared" si="4"/>
        <v>1.0534264</v>
      </c>
      <c r="W52" s="78">
        <f t="shared" si="5"/>
        <v>6.0432319999999997</v>
      </c>
    </row>
    <row r="53" spans="1:23">
      <c r="A53" s="8" t="s">
        <v>95</v>
      </c>
      <c r="B53" s="22">
        <v>20.295999999999999</v>
      </c>
      <c r="C53" s="22">
        <f t="shared" si="6"/>
        <v>20.295999999999999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8.4857575999999995</v>
      </c>
      <c r="K53" s="23">
        <v>4.8507439999999988</v>
      </c>
      <c r="L53" s="23">
        <v>0</v>
      </c>
      <c r="M53" s="23">
        <v>1.0330663999999998</v>
      </c>
      <c r="N53" s="23">
        <v>5.9264319999999993</v>
      </c>
      <c r="O53" s="23">
        <f t="shared" si="8"/>
        <v>20.295999999999999</v>
      </c>
      <c r="P53" s="24"/>
      <c r="Q53" s="81">
        <f t="shared" si="9"/>
        <v>20.295999999999999</v>
      </c>
      <c r="S53" s="78">
        <f t="shared" si="1"/>
        <v>8.4857575999999995</v>
      </c>
      <c r="T53" s="78">
        <f t="shared" si="2"/>
        <v>4.8507439999999988</v>
      </c>
      <c r="U53" s="78">
        <f t="shared" si="3"/>
        <v>0</v>
      </c>
      <c r="V53" s="78">
        <f t="shared" si="4"/>
        <v>1.0330663999999998</v>
      </c>
      <c r="W53" s="78">
        <f t="shared" si="5"/>
        <v>5.9264319999999993</v>
      </c>
    </row>
    <row r="54" spans="1:23">
      <c r="A54" s="8" t="s">
        <v>96</v>
      </c>
      <c r="B54" s="22">
        <v>19.507999999999999</v>
      </c>
      <c r="C54" s="22">
        <f t="shared" si="6"/>
        <v>19.507999999999999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8.1562947999999995</v>
      </c>
      <c r="K54" s="23">
        <v>4.6624119999999989</v>
      </c>
      <c r="L54" s="23">
        <v>0</v>
      </c>
      <c r="M54" s="23">
        <v>0.99295719999999976</v>
      </c>
      <c r="N54" s="23">
        <v>5.6963359999999996</v>
      </c>
      <c r="O54" s="23">
        <f t="shared" si="8"/>
        <v>19.507999999999999</v>
      </c>
      <c r="P54" s="24"/>
      <c r="Q54" s="81">
        <f t="shared" si="9"/>
        <v>19.507999999999999</v>
      </c>
      <c r="S54" s="78">
        <f t="shared" si="1"/>
        <v>8.1562947999999995</v>
      </c>
      <c r="T54" s="78">
        <f t="shared" si="2"/>
        <v>4.6624119999999989</v>
      </c>
      <c r="U54" s="78">
        <f t="shared" si="3"/>
        <v>0</v>
      </c>
      <c r="V54" s="78">
        <f t="shared" si="4"/>
        <v>0.99295719999999976</v>
      </c>
      <c r="W54" s="78">
        <f t="shared" si="5"/>
        <v>5.6963359999999996</v>
      </c>
    </row>
    <row r="55" spans="1:23">
      <c r="A55" s="8" t="s">
        <v>97</v>
      </c>
      <c r="B55" s="22">
        <v>19.911999999999999</v>
      </c>
      <c r="C55" s="22">
        <f t="shared" si="6"/>
        <v>19.911999999999999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8.3252071999999995</v>
      </c>
      <c r="K55" s="23">
        <v>4.7589679999999985</v>
      </c>
      <c r="L55" s="23">
        <v>0</v>
      </c>
      <c r="M55" s="23">
        <v>1.0135207999999998</v>
      </c>
      <c r="N55" s="23">
        <v>5.814303999999999</v>
      </c>
      <c r="O55" s="23">
        <f t="shared" si="8"/>
        <v>19.911999999999999</v>
      </c>
      <c r="P55" s="24"/>
      <c r="Q55" s="81">
        <f t="shared" si="9"/>
        <v>19.911999999999999</v>
      </c>
      <c r="S55" s="78">
        <f t="shared" si="1"/>
        <v>8.3252071999999995</v>
      </c>
      <c r="T55" s="78">
        <f t="shared" si="2"/>
        <v>4.7589679999999985</v>
      </c>
      <c r="U55" s="78">
        <f t="shared" si="3"/>
        <v>0</v>
      </c>
      <c r="V55" s="78">
        <f t="shared" si="4"/>
        <v>1.0135207999999998</v>
      </c>
      <c r="W55" s="78">
        <f t="shared" si="5"/>
        <v>5.814303999999999</v>
      </c>
    </row>
    <row r="56" spans="1:23">
      <c r="A56" s="8" t="s">
        <v>98</v>
      </c>
      <c r="B56" s="22">
        <v>19.239999999999998</v>
      </c>
      <c r="C56" s="22">
        <f t="shared" si="6"/>
        <v>19.239999999999998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8.0442439999999991</v>
      </c>
      <c r="K56" s="23">
        <v>4.5983599999999987</v>
      </c>
      <c r="L56" s="23">
        <v>0</v>
      </c>
      <c r="M56" s="23">
        <v>0.97931599999999974</v>
      </c>
      <c r="N56" s="23">
        <v>5.6180799999999991</v>
      </c>
      <c r="O56" s="23">
        <f t="shared" si="8"/>
        <v>19.239999999999998</v>
      </c>
      <c r="P56" s="24"/>
      <c r="Q56" s="81">
        <f t="shared" si="9"/>
        <v>19.239999999999998</v>
      </c>
      <c r="S56" s="78">
        <f t="shared" si="1"/>
        <v>8.0442439999999991</v>
      </c>
      <c r="T56" s="78">
        <f t="shared" si="2"/>
        <v>4.5983599999999987</v>
      </c>
      <c r="U56" s="78">
        <f t="shared" si="3"/>
        <v>0</v>
      </c>
      <c r="V56" s="78">
        <f t="shared" si="4"/>
        <v>0.97931599999999974</v>
      </c>
      <c r="W56" s="78">
        <f t="shared" si="5"/>
        <v>5.6180799999999991</v>
      </c>
    </row>
    <row r="57" spans="1:23">
      <c r="A57" s="8" t="s">
        <v>99</v>
      </c>
      <c r="B57" s="22">
        <v>19.72</v>
      </c>
      <c r="C57" s="22">
        <f t="shared" si="6"/>
        <v>19.72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8.2449319999999986</v>
      </c>
      <c r="K57" s="23">
        <v>4.7130799999999988</v>
      </c>
      <c r="L57" s="23">
        <v>0</v>
      </c>
      <c r="M57" s="23">
        <v>1.0037479999999999</v>
      </c>
      <c r="N57" s="23">
        <v>5.7582399999999989</v>
      </c>
      <c r="O57" s="23">
        <f t="shared" si="8"/>
        <v>19.72</v>
      </c>
      <c r="P57" s="24"/>
      <c r="Q57" s="81">
        <f t="shared" si="9"/>
        <v>19.72</v>
      </c>
      <c r="S57" s="78">
        <f t="shared" si="1"/>
        <v>8.2449319999999986</v>
      </c>
      <c r="T57" s="78">
        <f t="shared" si="2"/>
        <v>4.7130799999999988</v>
      </c>
      <c r="U57" s="78">
        <f t="shared" si="3"/>
        <v>0</v>
      </c>
      <c r="V57" s="78">
        <f t="shared" si="4"/>
        <v>1.0037479999999999</v>
      </c>
      <c r="W57" s="78">
        <f t="shared" si="5"/>
        <v>5.7582399999999989</v>
      </c>
    </row>
    <row r="58" spans="1:23">
      <c r="A58" s="8" t="s">
        <v>100</v>
      </c>
      <c r="B58" s="22">
        <v>19.431999999999999</v>
      </c>
      <c r="C58" s="22">
        <f t="shared" si="6"/>
        <v>19.431999999999999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8.1245191999999982</v>
      </c>
      <c r="K58" s="23">
        <v>4.6442479999999984</v>
      </c>
      <c r="L58" s="23">
        <v>0</v>
      </c>
      <c r="M58" s="23">
        <v>0.98908879999999977</v>
      </c>
      <c r="N58" s="23">
        <v>5.6741439999999992</v>
      </c>
      <c r="O58" s="23">
        <f t="shared" si="8"/>
        <v>19.431999999999999</v>
      </c>
      <c r="P58" s="24"/>
      <c r="Q58" s="81">
        <f t="shared" si="9"/>
        <v>19.431999999999999</v>
      </c>
      <c r="S58" s="78">
        <f t="shared" si="1"/>
        <v>8.1245191999999982</v>
      </c>
      <c r="T58" s="78">
        <f t="shared" si="2"/>
        <v>4.6442479999999984</v>
      </c>
      <c r="U58" s="78">
        <f t="shared" si="3"/>
        <v>0</v>
      </c>
      <c r="V58" s="78">
        <f t="shared" si="4"/>
        <v>0.98908879999999977</v>
      </c>
      <c r="W58" s="78">
        <f t="shared" si="5"/>
        <v>5.6741439999999992</v>
      </c>
    </row>
    <row r="59" spans="1:23">
      <c r="A59" s="8" t="s">
        <v>101</v>
      </c>
      <c r="B59" s="22">
        <v>19.603999999999999</v>
      </c>
      <c r="C59" s="22">
        <f t="shared" si="6"/>
        <v>19.603999999999999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8.1964323999999991</v>
      </c>
      <c r="K59" s="23">
        <v>4.6853559999999987</v>
      </c>
      <c r="L59" s="23">
        <v>0</v>
      </c>
      <c r="M59" s="23">
        <v>0.99784359999999983</v>
      </c>
      <c r="N59" s="23">
        <v>5.7243679999999983</v>
      </c>
      <c r="O59" s="23">
        <f t="shared" si="8"/>
        <v>19.603999999999999</v>
      </c>
      <c r="P59" s="24"/>
      <c r="Q59" s="81">
        <f t="shared" si="9"/>
        <v>19.603999999999999</v>
      </c>
      <c r="S59" s="78">
        <f t="shared" si="1"/>
        <v>8.1964323999999991</v>
      </c>
      <c r="T59" s="78">
        <f t="shared" si="2"/>
        <v>4.6853559999999987</v>
      </c>
      <c r="U59" s="78">
        <f t="shared" si="3"/>
        <v>0</v>
      </c>
      <c r="V59" s="78">
        <f t="shared" si="4"/>
        <v>0.99784359999999983</v>
      </c>
      <c r="W59" s="78">
        <f t="shared" si="5"/>
        <v>5.7243679999999983</v>
      </c>
    </row>
    <row r="60" spans="1:23">
      <c r="A60" s="8" t="s">
        <v>102</v>
      </c>
      <c r="B60" s="22">
        <v>17.78</v>
      </c>
      <c r="C60" s="22">
        <f t="shared" si="6"/>
        <v>17.78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7.4338180000000005</v>
      </c>
      <c r="K60" s="23">
        <v>4.2494199999999998</v>
      </c>
      <c r="L60" s="23">
        <v>0</v>
      </c>
      <c r="M60" s="23">
        <v>0.90500199999999997</v>
      </c>
      <c r="N60" s="23">
        <v>5.1917599999999995</v>
      </c>
      <c r="O60" s="23">
        <f t="shared" si="8"/>
        <v>17.78</v>
      </c>
      <c r="P60" s="24"/>
      <c r="Q60" s="81">
        <f t="shared" si="9"/>
        <v>17.78</v>
      </c>
      <c r="S60" s="78">
        <f t="shared" si="1"/>
        <v>7.4338180000000005</v>
      </c>
      <c r="T60" s="78">
        <f t="shared" si="2"/>
        <v>4.2494199999999998</v>
      </c>
      <c r="U60" s="78">
        <f t="shared" si="3"/>
        <v>0</v>
      </c>
      <c r="V60" s="78">
        <f t="shared" si="4"/>
        <v>0.90500199999999997</v>
      </c>
      <c r="W60" s="78">
        <f t="shared" si="5"/>
        <v>5.1917599999999995</v>
      </c>
    </row>
    <row r="61" spans="1:23">
      <c r="A61" s="8" t="s">
        <v>103</v>
      </c>
      <c r="B61" s="22">
        <v>18.356000000000002</v>
      </c>
      <c r="C61" s="22">
        <f t="shared" si="6"/>
        <v>18.356000000000002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7.6746435999999996</v>
      </c>
      <c r="K61" s="23">
        <v>4.3870839999999998</v>
      </c>
      <c r="L61" s="23">
        <v>0</v>
      </c>
      <c r="M61" s="23">
        <v>0.93432039999999983</v>
      </c>
      <c r="N61" s="23">
        <v>5.3599519999999998</v>
      </c>
      <c r="O61" s="23">
        <f t="shared" si="8"/>
        <v>18.356000000000002</v>
      </c>
      <c r="P61" s="24"/>
      <c r="Q61" s="81">
        <f t="shared" si="9"/>
        <v>18.356000000000002</v>
      </c>
      <c r="S61" s="78">
        <f t="shared" si="1"/>
        <v>7.6746435999999996</v>
      </c>
      <c r="T61" s="78">
        <f t="shared" si="2"/>
        <v>4.3870839999999998</v>
      </c>
      <c r="U61" s="78">
        <f t="shared" si="3"/>
        <v>0</v>
      </c>
      <c r="V61" s="78">
        <f t="shared" si="4"/>
        <v>0.93432039999999983</v>
      </c>
      <c r="W61" s="78">
        <f t="shared" si="5"/>
        <v>5.3599519999999998</v>
      </c>
    </row>
    <row r="62" spans="1:23">
      <c r="A62" s="8" t="s">
        <v>104</v>
      </c>
      <c r="B62" s="22">
        <v>18.007999999999999</v>
      </c>
      <c r="C62" s="22">
        <f t="shared" si="6"/>
        <v>18.007999999999999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7.5291447999999992</v>
      </c>
      <c r="K62" s="23">
        <v>4.3039119999999995</v>
      </c>
      <c r="L62" s="23">
        <v>0</v>
      </c>
      <c r="M62" s="23">
        <v>0.91660719999999984</v>
      </c>
      <c r="N62" s="23">
        <v>5.258335999999999</v>
      </c>
      <c r="O62" s="23">
        <f t="shared" si="8"/>
        <v>18.007999999999999</v>
      </c>
      <c r="P62" s="24"/>
      <c r="Q62" s="81">
        <f t="shared" si="9"/>
        <v>18.007999999999999</v>
      </c>
      <c r="S62" s="78">
        <f t="shared" si="1"/>
        <v>7.5291447999999992</v>
      </c>
      <c r="T62" s="78">
        <f t="shared" si="2"/>
        <v>4.3039119999999995</v>
      </c>
      <c r="U62" s="78">
        <f t="shared" si="3"/>
        <v>0</v>
      </c>
      <c r="V62" s="78">
        <f t="shared" si="4"/>
        <v>0.91660719999999984</v>
      </c>
      <c r="W62" s="78">
        <f t="shared" si="5"/>
        <v>5.258335999999999</v>
      </c>
    </row>
    <row r="63" spans="1:23">
      <c r="A63" s="8" t="s">
        <v>105</v>
      </c>
      <c r="B63" s="22">
        <v>16.456</v>
      </c>
      <c r="C63" s="22">
        <f t="shared" si="6"/>
        <v>16.456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6.8802535999999987</v>
      </c>
      <c r="K63" s="23">
        <v>3.9329839999999989</v>
      </c>
      <c r="L63" s="23">
        <v>0</v>
      </c>
      <c r="M63" s="23">
        <v>0.83761039999999987</v>
      </c>
      <c r="N63" s="23">
        <v>4.8051519999999996</v>
      </c>
      <c r="O63" s="23">
        <f t="shared" si="8"/>
        <v>16.456</v>
      </c>
      <c r="P63" s="24"/>
      <c r="Q63" s="81">
        <f t="shared" si="9"/>
        <v>16.456</v>
      </c>
      <c r="S63" s="78">
        <f t="shared" si="1"/>
        <v>6.8802535999999987</v>
      </c>
      <c r="T63" s="78">
        <f t="shared" si="2"/>
        <v>3.9329839999999989</v>
      </c>
      <c r="U63" s="78">
        <f t="shared" si="3"/>
        <v>0</v>
      </c>
      <c r="V63" s="78">
        <f t="shared" si="4"/>
        <v>0.83761039999999987</v>
      </c>
      <c r="W63" s="78">
        <f t="shared" si="5"/>
        <v>4.8051519999999996</v>
      </c>
    </row>
    <row r="64" spans="1:23">
      <c r="A64" s="8" t="s">
        <v>106</v>
      </c>
      <c r="B64" s="22">
        <v>18.335999999999999</v>
      </c>
      <c r="C64" s="22">
        <f t="shared" si="6"/>
        <v>18.335999999999999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7.6662815999999987</v>
      </c>
      <c r="K64" s="23">
        <v>4.3823039999999986</v>
      </c>
      <c r="L64" s="23">
        <v>0</v>
      </c>
      <c r="M64" s="23">
        <v>0.93330239999999975</v>
      </c>
      <c r="N64" s="23">
        <v>5.354111999999998</v>
      </c>
      <c r="O64" s="23">
        <f t="shared" si="8"/>
        <v>18.335999999999999</v>
      </c>
      <c r="P64" s="24"/>
      <c r="Q64" s="81">
        <f t="shared" si="9"/>
        <v>18.335999999999999</v>
      </c>
      <c r="S64" s="78">
        <f t="shared" si="1"/>
        <v>7.6662815999999987</v>
      </c>
      <c r="T64" s="78">
        <f t="shared" si="2"/>
        <v>4.3823039999999986</v>
      </c>
      <c r="U64" s="78">
        <f t="shared" si="3"/>
        <v>0</v>
      </c>
      <c r="V64" s="78">
        <f t="shared" si="4"/>
        <v>0.93330239999999975</v>
      </c>
      <c r="W64" s="78">
        <f t="shared" si="5"/>
        <v>5.354111999999998</v>
      </c>
    </row>
    <row r="65" spans="1:23">
      <c r="A65" s="8" t="s">
        <v>107</v>
      </c>
      <c r="B65" s="22">
        <v>17.032</v>
      </c>
      <c r="C65" s="22">
        <f t="shared" si="6"/>
        <v>17.032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7.1210791999999996</v>
      </c>
      <c r="K65" s="23">
        <v>4.0706479999999994</v>
      </c>
      <c r="L65" s="23">
        <v>0</v>
      </c>
      <c r="M65" s="23">
        <v>0.86692879999999994</v>
      </c>
      <c r="N65" s="23">
        <v>4.9733439999999991</v>
      </c>
      <c r="O65" s="23">
        <f t="shared" si="8"/>
        <v>17.032</v>
      </c>
      <c r="P65" s="24"/>
      <c r="Q65" s="81">
        <f t="shared" si="9"/>
        <v>17.032</v>
      </c>
      <c r="S65" s="78">
        <f t="shared" si="1"/>
        <v>7.1210791999999996</v>
      </c>
      <c r="T65" s="78">
        <f t="shared" si="2"/>
        <v>4.0706479999999994</v>
      </c>
      <c r="U65" s="78">
        <f t="shared" si="3"/>
        <v>0</v>
      </c>
      <c r="V65" s="78">
        <f t="shared" si="4"/>
        <v>0.86692879999999994</v>
      </c>
      <c r="W65" s="78">
        <f t="shared" si="5"/>
        <v>4.9733439999999991</v>
      </c>
    </row>
    <row r="66" spans="1:23">
      <c r="A66" s="8" t="s">
        <v>108</v>
      </c>
      <c r="B66" s="22">
        <v>17.643999999999998</v>
      </c>
      <c r="C66" s="22">
        <f t="shared" si="6"/>
        <v>17.643999999999998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7.3769563999999992</v>
      </c>
      <c r="K66" s="23">
        <v>4.2169159999999986</v>
      </c>
      <c r="L66" s="23">
        <v>0</v>
      </c>
      <c r="M66" s="23">
        <v>0.89807959999999987</v>
      </c>
      <c r="N66" s="23">
        <v>5.1520479999999989</v>
      </c>
      <c r="O66" s="23">
        <f t="shared" si="8"/>
        <v>17.643999999999998</v>
      </c>
      <c r="P66" s="24"/>
      <c r="Q66" s="81">
        <f t="shared" si="9"/>
        <v>17.643999999999998</v>
      </c>
      <c r="S66" s="78">
        <f t="shared" si="1"/>
        <v>7.3769563999999992</v>
      </c>
      <c r="T66" s="78">
        <f t="shared" si="2"/>
        <v>4.2169159999999986</v>
      </c>
      <c r="U66" s="78">
        <f t="shared" si="3"/>
        <v>0</v>
      </c>
      <c r="V66" s="78">
        <f t="shared" si="4"/>
        <v>0.89807959999999987</v>
      </c>
      <c r="W66" s="78">
        <f t="shared" si="5"/>
        <v>5.1520479999999989</v>
      </c>
    </row>
    <row r="67" spans="1:23">
      <c r="A67" s="8" t="s">
        <v>109</v>
      </c>
      <c r="B67" s="22">
        <v>17.032</v>
      </c>
      <c r="C67" s="22">
        <f t="shared" si="6"/>
        <v>17.032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7.1210791999999996</v>
      </c>
      <c r="K67" s="23">
        <v>4.0706479999999994</v>
      </c>
      <c r="L67" s="23">
        <v>0</v>
      </c>
      <c r="M67" s="23">
        <v>0.86692879999999994</v>
      </c>
      <c r="N67" s="23">
        <v>4.9733439999999991</v>
      </c>
      <c r="O67" s="23">
        <f t="shared" si="8"/>
        <v>17.032</v>
      </c>
      <c r="P67" s="24"/>
      <c r="Q67" s="81">
        <f t="shared" si="9"/>
        <v>17.032</v>
      </c>
      <c r="S67" s="78">
        <f t="shared" ref="S67" si="10">J67</f>
        <v>7.1210791999999996</v>
      </c>
      <c r="T67" s="78">
        <f t="shared" ref="T67" si="11">K67</f>
        <v>4.0706479999999994</v>
      </c>
      <c r="U67" s="78">
        <f t="shared" ref="U67" si="12">L67</f>
        <v>0</v>
      </c>
      <c r="V67" s="78">
        <f t="shared" ref="V67" si="13">M67</f>
        <v>0.86692879999999994</v>
      </c>
      <c r="W67" s="78">
        <f t="shared" ref="W67" si="14">N67</f>
        <v>4.9733439999999991</v>
      </c>
    </row>
    <row r="68" spans="1:23">
      <c r="A68" s="8" t="s">
        <v>110</v>
      </c>
      <c r="B68" s="22">
        <v>17.3</v>
      </c>
      <c r="C68" s="22">
        <f t="shared" ref="C68:C98" si="15">B68</f>
        <v>17.3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7.2331300000000001</v>
      </c>
      <c r="K68" s="23">
        <v>4.1346999999999987</v>
      </c>
      <c r="L68" s="23">
        <v>0</v>
      </c>
      <c r="M68" s="23">
        <v>0.88056999999999985</v>
      </c>
      <c r="N68" s="23">
        <v>5.0515999999999996</v>
      </c>
      <c r="O68" s="23">
        <f t="shared" ref="O68:O98" si="17">$C68*I68/$I68</f>
        <v>17.3</v>
      </c>
      <c r="P68" s="24"/>
      <c r="Q68" s="81">
        <f t="shared" ref="Q68:Q98" si="18">O68+P68</f>
        <v>17.3</v>
      </c>
      <c r="S68" s="78">
        <f>J68</f>
        <v>7.2331300000000001</v>
      </c>
      <c r="T68" s="78">
        <f t="shared" ref="T68:W68" si="19">K68</f>
        <v>4.1346999999999987</v>
      </c>
      <c r="U68" s="78">
        <f t="shared" si="19"/>
        <v>0</v>
      </c>
      <c r="V68" s="78">
        <f t="shared" si="19"/>
        <v>0.88056999999999985</v>
      </c>
      <c r="W68" s="78">
        <f t="shared" si="19"/>
        <v>5.0515999999999996</v>
      </c>
    </row>
    <row r="69" spans="1:23">
      <c r="A69" s="8" t="s">
        <v>111</v>
      </c>
      <c r="B69" s="22">
        <v>18.952000000000002</v>
      </c>
      <c r="C69" s="22">
        <f t="shared" si="15"/>
        <v>18.952000000000002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7.9238311999999995</v>
      </c>
      <c r="K69" s="23">
        <v>4.529528</v>
      </c>
      <c r="L69" s="23">
        <v>0</v>
      </c>
      <c r="M69" s="23">
        <v>0.96465679999999987</v>
      </c>
      <c r="N69" s="23">
        <v>5.5339839999999993</v>
      </c>
      <c r="O69" s="23">
        <f t="shared" si="17"/>
        <v>18.952000000000002</v>
      </c>
      <c r="P69" s="24"/>
      <c r="Q69" s="81">
        <f t="shared" si="18"/>
        <v>18.952000000000002</v>
      </c>
      <c r="S69" s="78">
        <f t="shared" ref="S69:S98" si="20">J69</f>
        <v>7.9238311999999995</v>
      </c>
      <c r="T69" s="78">
        <f t="shared" ref="T69:T98" si="21">K69</f>
        <v>4.529528</v>
      </c>
      <c r="U69" s="78">
        <f t="shared" ref="U69:U98" si="22">L69</f>
        <v>0</v>
      </c>
      <c r="V69" s="78">
        <f t="shared" ref="V69:V98" si="23">M69</f>
        <v>0.96465679999999987</v>
      </c>
      <c r="W69" s="78">
        <f t="shared" ref="W69:W98" si="24">N69</f>
        <v>5.5339839999999993</v>
      </c>
    </row>
    <row r="70" spans="1:23">
      <c r="A70" s="8" t="s">
        <v>112</v>
      </c>
      <c r="B70" s="22">
        <v>19.66</v>
      </c>
      <c r="C70" s="22">
        <f t="shared" si="15"/>
        <v>19.66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8.2198459999999987</v>
      </c>
      <c r="K70" s="23">
        <v>4.698739999999999</v>
      </c>
      <c r="L70" s="23">
        <v>0</v>
      </c>
      <c r="M70" s="23">
        <v>1.000694</v>
      </c>
      <c r="N70" s="23">
        <v>5.7407199999999996</v>
      </c>
      <c r="O70" s="23">
        <f t="shared" si="17"/>
        <v>19.66</v>
      </c>
      <c r="P70" s="24"/>
      <c r="Q70" s="81">
        <f t="shared" si="18"/>
        <v>19.66</v>
      </c>
      <c r="S70" s="78">
        <f t="shared" si="20"/>
        <v>8.2198459999999987</v>
      </c>
      <c r="T70" s="78">
        <f t="shared" si="21"/>
        <v>4.698739999999999</v>
      </c>
      <c r="U70" s="78">
        <f t="shared" si="22"/>
        <v>0</v>
      </c>
      <c r="V70" s="78">
        <f t="shared" si="23"/>
        <v>1.000694</v>
      </c>
      <c r="W70" s="78">
        <f t="shared" si="24"/>
        <v>5.7407199999999996</v>
      </c>
    </row>
    <row r="71" spans="1:23">
      <c r="A71" s="8" t="s">
        <v>113</v>
      </c>
      <c r="B71" s="22">
        <v>19.295999999999999</v>
      </c>
      <c r="C71" s="22">
        <f t="shared" si="15"/>
        <v>19.295999999999999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8.0676575999999987</v>
      </c>
      <c r="K71" s="23">
        <v>4.611743999999999</v>
      </c>
      <c r="L71" s="23">
        <v>0</v>
      </c>
      <c r="M71" s="23">
        <v>0.98216639999999988</v>
      </c>
      <c r="N71" s="23">
        <v>5.6344319999999986</v>
      </c>
      <c r="O71" s="23">
        <f t="shared" si="17"/>
        <v>19.295999999999999</v>
      </c>
      <c r="P71" s="24"/>
      <c r="Q71" s="81">
        <f t="shared" si="18"/>
        <v>19.295999999999999</v>
      </c>
      <c r="S71" s="78">
        <f t="shared" si="20"/>
        <v>8.0676575999999987</v>
      </c>
      <c r="T71" s="78">
        <f t="shared" si="21"/>
        <v>4.611743999999999</v>
      </c>
      <c r="U71" s="78">
        <f t="shared" si="22"/>
        <v>0</v>
      </c>
      <c r="V71" s="78">
        <f t="shared" si="23"/>
        <v>0.98216639999999988</v>
      </c>
      <c r="W71" s="78">
        <f t="shared" si="24"/>
        <v>5.6344319999999986</v>
      </c>
    </row>
    <row r="72" spans="1:23">
      <c r="A72" s="8" t="s">
        <v>114</v>
      </c>
      <c r="B72" s="22">
        <v>19.22</v>
      </c>
      <c r="C72" s="22">
        <f t="shared" si="15"/>
        <v>19.22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8.0358819999999991</v>
      </c>
      <c r="K72" s="23">
        <v>4.5935799999999984</v>
      </c>
      <c r="L72" s="23">
        <v>0</v>
      </c>
      <c r="M72" s="23">
        <v>0.97829799999999978</v>
      </c>
      <c r="N72" s="23">
        <v>5.6122399999999981</v>
      </c>
      <c r="O72" s="23">
        <f t="shared" si="17"/>
        <v>19.22</v>
      </c>
      <c r="P72" s="24"/>
      <c r="Q72" s="81">
        <f t="shared" si="18"/>
        <v>19.22</v>
      </c>
      <c r="S72" s="78">
        <f t="shared" si="20"/>
        <v>8.0358819999999991</v>
      </c>
      <c r="T72" s="78">
        <f t="shared" si="21"/>
        <v>4.5935799999999984</v>
      </c>
      <c r="U72" s="78">
        <f t="shared" si="22"/>
        <v>0</v>
      </c>
      <c r="V72" s="78">
        <f t="shared" si="23"/>
        <v>0.97829799999999978</v>
      </c>
      <c r="W72" s="78">
        <f t="shared" si="24"/>
        <v>5.6122399999999981</v>
      </c>
    </row>
    <row r="73" spans="1:23">
      <c r="A73" s="8" t="s">
        <v>115</v>
      </c>
      <c r="B73" s="22">
        <v>19.295999999999999</v>
      </c>
      <c r="C73" s="22">
        <f t="shared" si="15"/>
        <v>19.295999999999999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8.0676575999999987</v>
      </c>
      <c r="K73" s="23">
        <v>4.611743999999999</v>
      </c>
      <c r="L73" s="23">
        <v>0</v>
      </c>
      <c r="M73" s="23">
        <v>0.98216639999999988</v>
      </c>
      <c r="N73" s="23">
        <v>5.6344319999999986</v>
      </c>
      <c r="O73" s="23">
        <f t="shared" si="17"/>
        <v>19.295999999999999</v>
      </c>
      <c r="P73" s="24"/>
      <c r="Q73" s="81">
        <f t="shared" si="18"/>
        <v>19.295999999999999</v>
      </c>
      <c r="S73" s="78">
        <f t="shared" si="20"/>
        <v>8.0676575999999987</v>
      </c>
      <c r="T73" s="78">
        <f t="shared" si="21"/>
        <v>4.611743999999999</v>
      </c>
      <c r="U73" s="78">
        <f t="shared" si="22"/>
        <v>0</v>
      </c>
      <c r="V73" s="78">
        <f t="shared" si="23"/>
        <v>0.98216639999999988</v>
      </c>
      <c r="W73" s="78">
        <f t="shared" si="24"/>
        <v>5.6344319999999986</v>
      </c>
    </row>
    <row r="74" spans="1:23">
      <c r="A74" s="8" t="s">
        <v>116</v>
      </c>
      <c r="B74" s="22">
        <v>19.584</v>
      </c>
      <c r="C74" s="22">
        <f t="shared" si="15"/>
        <v>19.584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8.1880703999999991</v>
      </c>
      <c r="K74" s="23">
        <v>4.6805759999999994</v>
      </c>
      <c r="L74" s="23">
        <v>0</v>
      </c>
      <c r="M74" s="23">
        <v>0.99682559999999976</v>
      </c>
      <c r="N74" s="23">
        <v>5.7185279999999992</v>
      </c>
      <c r="O74" s="23">
        <f t="shared" si="17"/>
        <v>19.584</v>
      </c>
      <c r="P74" s="24"/>
      <c r="Q74" s="81">
        <f t="shared" si="18"/>
        <v>19.584</v>
      </c>
      <c r="S74" s="78">
        <f t="shared" si="20"/>
        <v>8.1880703999999991</v>
      </c>
      <c r="T74" s="78">
        <f t="shared" si="21"/>
        <v>4.6805759999999994</v>
      </c>
      <c r="U74" s="78">
        <f t="shared" si="22"/>
        <v>0</v>
      </c>
      <c r="V74" s="78">
        <f t="shared" si="23"/>
        <v>0.99682559999999976</v>
      </c>
      <c r="W74" s="78">
        <f t="shared" si="24"/>
        <v>5.7185279999999992</v>
      </c>
    </row>
    <row r="75" spans="1:23">
      <c r="A75" s="8" t="s">
        <v>117</v>
      </c>
      <c r="B75" s="22">
        <v>18.356000000000002</v>
      </c>
      <c r="C75" s="22">
        <f t="shared" si="15"/>
        <v>18.356000000000002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7.6746435999999996</v>
      </c>
      <c r="K75" s="23">
        <v>4.3870839999999998</v>
      </c>
      <c r="L75" s="23">
        <v>0</v>
      </c>
      <c r="M75" s="23">
        <v>0.93432039999999983</v>
      </c>
      <c r="N75" s="23">
        <v>5.3599519999999998</v>
      </c>
      <c r="O75" s="23">
        <f t="shared" si="17"/>
        <v>18.356000000000002</v>
      </c>
      <c r="P75" s="24"/>
      <c r="Q75" s="81">
        <f t="shared" si="18"/>
        <v>18.356000000000002</v>
      </c>
      <c r="S75" s="78">
        <f t="shared" si="20"/>
        <v>7.6746435999999996</v>
      </c>
      <c r="T75" s="78">
        <f t="shared" si="21"/>
        <v>4.3870839999999998</v>
      </c>
      <c r="U75" s="78">
        <f t="shared" si="22"/>
        <v>0</v>
      </c>
      <c r="V75" s="78">
        <f t="shared" si="23"/>
        <v>0.93432039999999983</v>
      </c>
      <c r="W75" s="78">
        <f t="shared" si="24"/>
        <v>5.3599519999999998</v>
      </c>
    </row>
    <row r="76" spans="1:23">
      <c r="A76" s="8" t="s">
        <v>118</v>
      </c>
      <c r="B76" s="22">
        <v>18.143999999999998</v>
      </c>
      <c r="C76" s="22">
        <f t="shared" si="15"/>
        <v>18.143999999999998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7.5860063999999987</v>
      </c>
      <c r="K76" s="23">
        <v>4.3364159999999989</v>
      </c>
      <c r="L76" s="23">
        <v>0</v>
      </c>
      <c r="M76" s="23">
        <v>0.92352959999999984</v>
      </c>
      <c r="N76" s="23">
        <v>5.2980479999999979</v>
      </c>
      <c r="O76" s="23">
        <f t="shared" si="17"/>
        <v>18.143999999999998</v>
      </c>
      <c r="P76" s="24"/>
      <c r="Q76" s="81">
        <f t="shared" si="18"/>
        <v>18.143999999999998</v>
      </c>
      <c r="S76" s="78">
        <f t="shared" si="20"/>
        <v>7.5860063999999987</v>
      </c>
      <c r="T76" s="78">
        <f t="shared" si="21"/>
        <v>4.3364159999999989</v>
      </c>
      <c r="U76" s="78">
        <f t="shared" si="22"/>
        <v>0</v>
      </c>
      <c r="V76" s="78">
        <f t="shared" si="23"/>
        <v>0.92352959999999984</v>
      </c>
      <c r="W76" s="78">
        <f t="shared" si="24"/>
        <v>5.2980479999999979</v>
      </c>
    </row>
    <row r="77" spans="1:23">
      <c r="A77" s="8" t="s">
        <v>119</v>
      </c>
      <c r="B77" s="22">
        <v>19.16</v>
      </c>
      <c r="C77" s="22">
        <f t="shared" si="15"/>
        <v>19.16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8.0107959999999991</v>
      </c>
      <c r="K77" s="23">
        <v>4.5792399999999995</v>
      </c>
      <c r="L77" s="23">
        <v>0</v>
      </c>
      <c r="M77" s="23">
        <v>0.97524399999999989</v>
      </c>
      <c r="N77" s="23">
        <v>5.5947199999999988</v>
      </c>
      <c r="O77" s="23">
        <f t="shared" si="17"/>
        <v>19.16</v>
      </c>
      <c r="P77" s="24"/>
      <c r="Q77" s="81">
        <f t="shared" si="18"/>
        <v>19.16</v>
      </c>
      <c r="S77" s="78">
        <f t="shared" si="20"/>
        <v>8.0107959999999991</v>
      </c>
      <c r="T77" s="78">
        <f t="shared" si="21"/>
        <v>4.5792399999999995</v>
      </c>
      <c r="U77" s="78">
        <f t="shared" si="22"/>
        <v>0</v>
      </c>
      <c r="V77" s="78">
        <f t="shared" si="23"/>
        <v>0.97524399999999989</v>
      </c>
      <c r="W77" s="78">
        <f t="shared" si="24"/>
        <v>5.5947199999999988</v>
      </c>
    </row>
    <row r="78" spans="1:23">
      <c r="A78" s="8" t="s">
        <v>120</v>
      </c>
      <c r="B78" s="22">
        <v>19.988</v>
      </c>
      <c r="C78" s="22">
        <f t="shared" si="15"/>
        <v>19.988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8.356982799999999</v>
      </c>
      <c r="K78" s="23">
        <v>4.777131999999999</v>
      </c>
      <c r="L78" s="23">
        <v>0</v>
      </c>
      <c r="M78" s="23">
        <v>1.0173891999999998</v>
      </c>
      <c r="N78" s="23">
        <v>5.8364959999999986</v>
      </c>
      <c r="O78" s="23">
        <f t="shared" si="17"/>
        <v>19.988</v>
      </c>
      <c r="P78" s="24"/>
      <c r="Q78" s="81">
        <f t="shared" si="18"/>
        <v>19.988</v>
      </c>
      <c r="S78" s="78">
        <f t="shared" si="20"/>
        <v>8.356982799999999</v>
      </c>
      <c r="T78" s="78">
        <f t="shared" si="21"/>
        <v>4.777131999999999</v>
      </c>
      <c r="U78" s="78">
        <f t="shared" si="22"/>
        <v>0</v>
      </c>
      <c r="V78" s="78">
        <f t="shared" si="23"/>
        <v>1.0173891999999998</v>
      </c>
      <c r="W78" s="78">
        <f t="shared" si="24"/>
        <v>5.8364959999999986</v>
      </c>
    </row>
    <row r="79" spans="1:23">
      <c r="A79" s="8" t="s">
        <v>121</v>
      </c>
      <c r="B79" s="22">
        <v>18.911999999999999</v>
      </c>
      <c r="C79" s="22">
        <f t="shared" si="15"/>
        <v>18.911999999999999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7.9071071999999996</v>
      </c>
      <c r="K79" s="23">
        <v>4.5199679999999987</v>
      </c>
      <c r="L79" s="23">
        <v>0</v>
      </c>
      <c r="M79" s="23">
        <v>0.96262079999999983</v>
      </c>
      <c r="N79" s="23">
        <v>5.5223039999999983</v>
      </c>
      <c r="O79" s="23">
        <f t="shared" si="17"/>
        <v>18.911999999999999</v>
      </c>
      <c r="P79" s="24"/>
      <c r="Q79" s="81">
        <f t="shared" si="18"/>
        <v>18.911999999999999</v>
      </c>
      <c r="S79" s="78">
        <f t="shared" si="20"/>
        <v>7.9071071999999996</v>
      </c>
      <c r="T79" s="78">
        <f t="shared" si="21"/>
        <v>4.5199679999999987</v>
      </c>
      <c r="U79" s="78">
        <f t="shared" si="22"/>
        <v>0</v>
      </c>
      <c r="V79" s="78">
        <f t="shared" si="23"/>
        <v>0.96262079999999983</v>
      </c>
      <c r="W79" s="78">
        <f t="shared" si="24"/>
        <v>5.5223039999999983</v>
      </c>
    </row>
    <row r="80" spans="1:23">
      <c r="A80" s="8" t="s">
        <v>122</v>
      </c>
      <c r="B80" s="22">
        <v>19.2</v>
      </c>
      <c r="C80" s="22">
        <f t="shared" si="15"/>
        <v>19.2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8.0275199999999991</v>
      </c>
      <c r="K80" s="23">
        <v>4.5887999999999991</v>
      </c>
      <c r="L80" s="23">
        <v>0</v>
      </c>
      <c r="M80" s="23">
        <v>0.97727999999999982</v>
      </c>
      <c r="N80" s="23">
        <v>5.6063999999999989</v>
      </c>
      <c r="O80" s="23">
        <f t="shared" si="17"/>
        <v>19.2</v>
      </c>
      <c r="P80" s="24"/>
      <c r="Q80" s="81">
        <f t="shared" si="18"/>
        <v>19.2</v>
      </c>
      <c r="S80" s="78">
        <f t="shared" si="20"/>
        <v>8.0275199999999991</v>
      </c>
      <c r="T80" s="78">
        <f t="shared" si="21"/>
        <v>4.5887999999999991</v>
      </c>
      <c r="U80" s="78">
        <f t="shared" si="22"/>
        <v>0</v>
      </c>
      <c r="V80" s="78">
        <f t="shared" si="23"/>
        <v>0.97727999999999982</v>
      </c>
      <c r="W80" s="78">
        <f t="shared" si="24"/>
        <v>5.6063999999999989</v>
      </c>
    </row>
    <row r="81" spans="1:23">
      <c r="A81" s="8" t="s">
        <v>123</v>
      </c>
      <c r="B81" s="22">
        <v>18.739999999999998</v>
      </c>
      <c r="C81" s="22">
        <f t="shared" si="15"/>
        <v>18.739999999999998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7.8351939999999987</v>
      </c>
      <c r="K81" s="23">
        <v>4.4788599999999983</v>
      </c>
      <c r="L81" s="23">
        <v>0</v>
      </c>
      <c r="M81" s="23">
        <v>0.95386599999999977</v>
      </c>
      <c r="N81" s="23">
        <v>5.4720799999999992</v>
      </c>
      <c r="O81" s="23">
        <f t="shared" si="17"/>
        <v>18.739999999999998</v>
      </c>
      <c r="P81" s="24"/>
      <c r="Q81" s="81">
        <f t="shared" si="18"/>
        <v>18.739999999999998</v>
      </c>
      <c r="S81" s="78">
        <f t="shared" si="20"/>
        <v>7.8351939999999987</v>
      </c>
      <c r="T81" s="78">
        <f t="shared" si="21"/>
        <v>4.4788599999999983</v>
      </c>
      <c r="U81" s="78">
        <f t="shared" si="22"/>
        <v>0</v>
      </c>
      <c r="V81" s="78">
        <f t="shared" si="23"/>
        <v>0.95386599999999977</v>
      </c>
      <c r="W81" s="78">
        <f t="shared" si="24"/>
        <v>5.4720799999999992</v>
      </c>
    </row>
    <row r="82" spans="1:23">
      <c r="A82" s="8" t="s">
        <v>124</v>
      </c>
      <c r="B82" s="22">
        <v>18.431999999999999</v>
      </c>
      <c r="C82" s="22">
        <f t="shared" si="15"/>
        <v>18.431999999999999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7.7064191999999991</v>
      </c>
      <c r="K82" s="23">
        <v>4.4052479999999985</v>
      </c>
      <c r="L82" s="23">
        <v>0</v>
      </c>
      <c r="M82" s="23">
        <v>0.93818879999999982</v>
      </c>
      <c r="N82" s="23">
        <v>5.3821439999999985</v>
      </c>
      <c r="O82" s="23">
        <f t="shared" si="17"/>
        <v>18.431999999999999</v>
      </c>
      <c r="P82" s="24"/>
      <c r="Q82" s="81">
        <f t="shared" si="18"/>
        <v>18.431999999999999</v>
      </c>
      <c r="S82" s="78">
        <f t="shared" si="20"/>
        <v>7.7064191999999991</v>
      </c>
      <c r="T82" s="78">
        <f t="shared" si="21"/>
        <v>4.4052479999999985</v>
      </c>
      <c r="U82" s="78">
        <f t="shared" si="22"/>
        <v>0</v>
      </c>
      <c r="V82" s="78">
        <f t="shared" si="23"/>
        <v>0.93818879999999982</v>
      </c>
      <c r="W82" s="78">
        <f t="shared" si="24"/>
        <v>5.3821439999999985</v>
      </c>
    </row>
    <row r="83" spans="1:23">
      <c r="A83" s="8" t="s">
        <v>125</v>
      </c>
      <c r="B83" s="22">
        <v>18.760000000000002</v>
      </c>
      <c r="C83" s="22">
        <f t="shared" si="15"/>
        <v>18.760000000000002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7.8435559999999995</v>
      </c>
      <c r="K83" s="23">
        <v>4.4836399999999994</v>
      </c>
      <c r="L83" s="23">
        <v>0</v>
      </c>
      <c r="M83" s="23">
        <v>0.95488399999999984</v>
      </c>
      <c r="N83" s="23">
        <v>5.4779199999999992</v>
      </c>
      <c r="O83" s="23">
        <f t="shared" si="17"/>
        <v>18.760000000000002</v>
      </c>
      <c r="P83" s="24"/>
      <c r="Q83" s="81">
        <f t="shared" si="18"/>
        <v>18.760000000000002</v>
      </c>
      <c r="S83" s="78">
        <f t="shared" si="20"/>
        <v>7.8435559999999995</v>
      </c>
      <c r="T83" s="78">
        <f t="shared" si="21"/>
        <v>4.4836399999999994</v>
      </c>
      <c r="U83" s="78">
        <f t="shared" si="22"/>
        <v>0</v>
      </c>
      <c r="V83" s="78">
        <f t="shared" si="23"/>
        <v>0.95488399999999984</v>
      </c>
      <c r="W83" s="78">
        <f t="shared" si="24"/>
        <v>5.4779199999999992</v>
      </c>
    </row>
    <row r="84" spans="1:23">
      <c r="A84" s="8" t="s">
        <v>126</v>
      </c>
      <c r="B84" s="22">
        <v>18.547999999999998</v>
      </c>
      <c r="C84" s="22">
        <f t="shared" si="15"/>
        <v>18.547999999999998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7.7549187999999978</v>
      </c>
      <c r="K84" s="23">
        <v>4.4329719999999986</v>
      </c>
      <c r="L84" s="23">
        <v>0</v>
      </c>
      <c r="M84" s="23">
        <v>0.94409319999999985</v>
      </c>
      <c r="N84" s="23">
        <v>5.4160159999999991</v>
      </c>
      <c r="O84" s="23">
        <f t="shared" si="17"/>
        <v>18.547999999999998</v>
      </c>
      <c r="P84" s="24"/>
      <c r="Q84" s="81">
        <f t="shared" si="18"/>
        <v>18.547999999999998</v>
      </c>
      <c r="S84" s="78">
        <f t="shared" si="20"/>
        <v>7.7549187999999978</v>
      </c>
      <c r="T84" s="78">
        <f t="shared" si="21"/>
        <v>4.4329719999999986</v>
      </c>
      <c r="U84" s="78">
        <f t="shared" si="22"/>
        <v>0</v>
      </c>
      <c r="V84" s="78">
        <f t="shared" si="23"/>
        <v>0.94409319999999985</v>
      </c>
      <c r="W84" s="78">
        <f t="shared" si="24"/>
        <v>5.4160159999999991</v>
      </c>
    </row>
    <row r="85" spans="1:23">
      <c r="A85" s="8" t="s">
        <v>127</v>
      </c>
      <c r="B85" s="22">
        <v>18.472000000000001</v>
      </c>
      <c r="C85" s="22">
        <f t="shared" si="15"/>
        <v>18.472000000000001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7.7231432</v>
      </c>
      <c r="K85" s="23">
        <v>4.414807999999999</v>
      </c>
      <c r="L85" s="23">
        <v>0</v>
      </c>
      <c r="M85" s="23">
        <v>0.94022479999999986</v>
      </c>
      <c r="N85" s="23">
        <v>5.3938240000000004</v>
      </c>
      <c r="O85" s="23">
        <f t="shared" si="17"/>
        <v>18.472000000000001</v>
      </c>
      <c r="P85" s="24"/>
      <c r="Q85" s="81">
        <f t="shared" si="18"/>
        <v>18.472000000000001</v>
      </c>
      <c r="S85" s="78">
        <f t="shared" si="20"/>
        <v>7.7231432</v>
      </c>
      <c r="T85" s="78">
        <f t="shared" si="21"/>
        <v>4.414807999999999</v>
      </c>
      <c r="U85" s="78">
        <f t="shared" si="22"/>
        <v>0</v>
      </c>
      <c r="V85" s="78">
        <f t="shared" si="23"/>
        <v>0.94022479999999986</v>
      </c>
      <c r="W85" s="78">
        <f t="shared" si="24"/>
        <v>5.3938240000000004</v>
      </c>
    </row>
    <row r="86" spans="1:23">
      <c r="A86" s="8" t="s">
        <v>128</v>
      </c>
      <c r="B86" s="22">
        <v>18.872</v>
      </c>
      <c r="C86" s="22">
        <f t="shared" si="15"/>
        <v>18.872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7.8903831999999987</v>
      </c>
      <c r="K86" s="23">
        <v>4.5104079999999991</v>
      </c>
      <c r="L86" s="23">
        <v>0</v>
      </c>
      <c r="M86" s="23">
        <v>0.96058479999999991</v>
      </c>
      <c r="N86" s="23">
        <v>5.5106239999999991</v>
      </c>
      <c r="O86" s="23">
        <f t="shared" si="17"/>
        <v>18.872</v>
      </c>
      <c r="P86" s="24"/>
      <c r="Q86" s="81">
        <f t="shared" si="18"/>
        <v>18.872</v>
      </c>
      <c r="S86" s="78">
        <f t="shared" si="20"/>
        <v>7.8903831999999987</v>
      </c>
      <c r="T86" s="78">
        <f t="shared" si="21"/>
        <v>4.5104079999999991</v>
      </c>
      <c r="U86" s="78">
        <f t="shared" si="22"/>
        <v>0</v>
      </c>
      <c r="V86" s="78">
        <f t="shared" si="23"/>
        <v>0.96058479999999991</v>
      </c>
      <c r="W86" s="78">
        <f t="shared" si="24"/>
        <v>5.5106239999999991</v>
      </c>
    </row>
    <row r="87" spans="1:23">
      <c r="A87" s="8" t="s">
        <v>129</v>
      </c>
      <c r="B87" s="22">
        <v>19.584</v>
      </c>
      <c r="C87" s="22">
        <f t="shared" si="15"/>
        <v>19.584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8.1880703999999991</v>
      </c>
      <c r="K87" s="23">
        <v>4.6805759999999994</v>
      </c>
      <c r="L87" s="23">
        <v>0</v>
      </c>
      <c r="M87" s="23">
        <v>0.99682559999999976</v>
      </c>
      <c r="N87" s="23">
        <v>5.7185279999999992</v>
      </c>
      <c r="O87" s="23">
        <f t="shared" si="17"/>
        <v>19.584</v>
      </c>
      <c r="P87" s="24"/>
      <c r="Q87" s="81">
        <f t="shared" si="18"/>
        <v>19.584</v>
      </c>
      <c r="S87" s="78">
        <f t="shared" si="20"/>
        <v>8.1880703999999991</v>
      </c>
      <c r="T87" s="78">
        <f t="shared" si="21"/>
        <v>4.6805759999999994</v>
      </c>
      <c r="U87" s="78">
        <f t="shared" si="22"/>
        <v>0</v>
      </c>
      <c r="V87" s="78">
        <f t="shared" si="23"/>
        <v>0.99682559999999976</v>
      </c>
      <c r="W87" s="78">
        <f t="shared" si="24"/>
        <v>5.7185279999999992</v>
      </c>
    </row>
    <row r="88" spans="1:23">
      <c r="A88" s="8" t="s">
        <v>130</v>
      </c>
      <c r="B88" s="22">
        <v>19.623999999999999</v>
      </c>
      <c r="C88" s="22">
        <f t="shared" si="15"/>
        <v>19.623999999999999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8.204794399999999</v>
      </c>
      <c r="K88" s="23">
        <v>4.690135999999999</v>
      </c>
      <c r="L88" s="23">
        <v>0</v>
      </c>
      <c r="M88" s="23">
        <v>0.99886159999999979</v>
      </c>
      <c r="N88" s="23">
        <v>5.7302079999999984</v>
      </c>
      <c r="O88" s="23">
        <f t="shared" si="17"/>
        <v>19.623999999999999</v>
      </c>
      <c r="P88" s="24"/>
      <c r="Q88" s="81">
        <f t="shared" si="18"/>
        <v>19.623999999999999</v>
      </c>
      <c r="S88" s="78">
        <f t="shared" si="20"/>
        <v>8.204794399999999</v>
      </c>
      <c r="T88" s="78">
        <f t="shared" si="21"/>
        <v>4.690135999999999</v>
      </c>
      <c r="U88" s="78">
        <f t="shared" si="22"/>
        <v>0</v>
      </c>
      <c r="V88" s="78">
        <f t="shared" si="23"/>
        <v>0.99886159999999979</v>
      </c>
      <c r="W88" s="78">
        <f t="shared" si="24"/>
        <v>5.7302079999999984</v>
      </c>
    </row>
    <row r="89" spans="1:23">
      <c r="A89" s="8" t="s">
        <v>131</v>
      </c>
      <c r="B89" s="22">
        <v>19.468</v>
      </c>
      <c r="C89" s="22">
        <f t="shared" si="15"/>
        <v>19.468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8.1395707999999996</v>
      </c>
      <c r="K89" s="23">
        <v>4.6528519999999993</v>
      </c>
      <c r="L89" s="23">
        <v>0</v>
      </c>
      <c r="M89" s="23">
        <v>0.99092119999999984</v>
      </c>
      <c r="N89" s="23">
        <v>5.6846559999999995</v>
      </c>
      <c r="O89" s="23">
        <f t="shared" si="17"/>
        <v>19.468</v>
      </c>
      <c r="P89" s="24"/>
      <c r="Q89" s="81">
        <f t="shared" si="18"/>
        <v>19.468</v>
      </c>
      <c r="S89" s="78">
        <f t="shared" si="20"/>
        <v>8.1395707999999996</v>
      </c>
      <c r="T89" s="78">
        <f t="shared" si="21"/>
        <v>4.6528519999999993</v>
      </c>
      <c r="U89" s="78">
        <f t="shared" si="22"/>
        <v>0</v>
      </c>
      <c r="V89" s="78">
        <f t="shared" si="23"/>
        <v>0.99092119999999984</v>
      </c>
      <c r="W89" s="78">
        <f t="shared" si="24"/>
        <v>5.6846559999999995</v>
      </c>
    </row>
    <row r="90" spans="1:23">
      <c r="A90" s="8" t="s">
        <v>132</v>
      </c>
      <c r="B90" s="22">
        <v>19.352</v>
      </c>
      <c r="C90" s="22">
        <f t="shared" si="15"/>
        <v>19.352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8.0910711999999982</v>
      </c>
      <c r="K90" s="23">
        <v>4.6251279999999992</v>
      </c>
      <c r="L90" s="23">
        <v>0</v>
      </c>
      <c r="M90" s="23">
        <v>0.9850167999999998</v>
      </c>
      <c r="N90" s="23">
        <v>5.6507839999999989</v>
      </c>
      <c r="O90" s="23">
        <f t="shared" si="17"/>
        <v>19.352</v>
      </c>
      <c r="P90" s="24"/>
      <c r="Q90" s="81">
        <f t="shared" si="18"/>
        <v>19.352</v>
      </c>
      <c r="S90" s="78">
        <f t="shared" si="20"/>
        <v>8.0910711999999982</v>
      </c>
      <c r="T90" s="78">
        <f t="shared" si="21"/>
        <v>4.6251279999999992</v>
      </c>
      <c r="U90" s="78">
        <f t="shared" si="22"/>
        <v>0</v>
      </c>
      <c r="V90" s="78">
        <f t="shared" si="23"/>
        <v>0.9850167999999998</v>
      </c>
      <c r="W90" s="78">
        <f t="shared" si="24"/>
        <v>5.6507839999999989</v>
      </c>
    </row>
    <row r="91" spans="1:23">
      <c r="A91" s="8" t="s">
        <v>133</v>
      </c>
      <c r="B91" s="22">
        <v>17.396000000000001</v>
      </c>
      <c r="C91" s="22">
        <f t="shared" si="15"/>
        <v>17.396000000000001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7.2732675999999996</v>
      </c>
      <c r="K91" s="23">
        <v>4.1576439999999995</v>
      </c>
      <c r="L91" s="23">
        <v>0</v>
      </c>
      <c r="M91" s="23">
        <v>0.88545639999999992</v>
      </c>
      <c r="N91" s="23">
        <v>5.0796319999999993</v>
      </c>
      <c r="O91" s="23">
        <f t="shared" si="17"/>
        <v>17.396000000000001</v>
      </c>
      <c r="P91" s="24"/>
      <c r="Q91" s="81">
        <f t="shared" si="18"/>
        <v>17.396000000000001</v>
      </c>
      <c r="S91" s="78">
        <f t="shared" si="20"/>
        <v>7.2732675999999996</v>
      </c>
      <c r="T91" s="78">
        <f t="shared" si="21"/>
        <v>4.1576439999999995</v>
      </c>
      <c r="U91" s="78">
        <f t="shared" si="22"/>
        <v>0</v>
      </c>
      <c r="V91" s="78">
        <f t="shared" si="23"/>
        <v>0.88545639999999992</v>
      </c>
      <c r="W91" s="78">
        <f t="shared" si="24"/>
        <v>5.0796319999999993</v>
      </c>
    </row>
    <row r="92" spans="1:23">
      <c r="A92" s="8" t="s">
        <v>134</v>
      </c>
      <c r="B92" s="22">
        <v>18.931999999999999</v>
      </c>
      <c r="C92" s="22">
        <f t="shared" si="15"/>
        <v>18.931999999999999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7.9154691999999987</v>
      </c>
      <c r="K92" s="23">
        <v>4.5247479999999989</v>
      </c>
      <c r="L92" s="23">
        <v>0</v>
      </c>
      <c r="M92" s="23">
        <v>0.9636387999999998</v>
      </c>
      <c r="N92" s="23">
        <v>5.5281439999999993</v>
      </c>
      <c r="O92" s="23">
        <f t="shared" si="17"/>
        <v>18.931999999999999</v>
      </c>
      <c r="P92" s="24"/>
      <c r="Q92" s="81">
        <f t="shared" si="18"/>
        <v>18.931999999999999</v>
      </c>
      <c r="S92" s="78">
        <f t="shared" si="20"/>
        <v>7.9154691999999987</v>
      </c>
      <c r="T92" s="78">
        <f t="shared" si="21"/>
        <v>4.5247479999999989</v>
      </c>
      <c r="U92" s="78">
        <f t="shared" si="22"/>
        <v>0</v>
      </c>
      <c r="V92" s="78">
        <f t="shared" si="23"/>
        <v>0.9636387999999998</v>
      </c>
      <c r="W92" s="78">
        <f t="shared" si="24"/>
        <v>5.5281439999999993</v>
      </c>
    </row>
    <row r="93" spans="1:23">
      <c r="A93" s="8" t="s">
        <v>135</v>
      </c>
      <c r="B93" s="22">
        <v>19.2</v>
      </c>
      <c r="C93" s="22">
        <f t="shared" si="15"/>
        <v>19.2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8.0275199999999991</v>
      </c>
      <c r="K93" s="23">
        <v>4.5887999999999991</v>
      </c>
      <c r="L93" s="23">
        <v>0</v>
      </c>
      <c r="M93" s="23">
        <v>0.97727999999999982</v>
      </c>
      <c r="N93" s="23">
        <v>5.6063999999999989</v>
      </c>
      <c r="O93" s="23">
        <f t="shared" si="17"/>
        <v>19.2</v>
      </c>
      <c r="P93" s="24"/>
      <c r="Q93" s="81">
        <f t="shared" si="18"/>
        <v>19.2</v>
      </c>
      <c r="S93" s="78">
        <f t="shared" si="20"/>
        <v>8.0275199999999991</v>
      </c>
      <c r="T93" s="78">
        <f t="shared" si="21"/>
        <v>4.5887999999999991</v>
      </c>
      <c r="U93" s="78">
        <f t="shared" si="22"/>
        <v>0</v>
      </c>
      <c r="V93" s="78">
        <f t="shared" si="23"/>
        <v>0.97727999999999982</v>
      </c>
      <c r="W93" s="78">
        <f t="shared" si="24"/>
        <v>5.6063999999999989</v>
      </c>
    </row>
    <row r="94" spans="1:23">
      <c r="A94" s="8" t="s">
        <v>136</v>
      </c>
      <c r="B94" s="22">
        <v>18.584</v>
      </c>
      <c r="C94" s="22">
        <f t="shared" si="15"/>
        <v>18.584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7.7699703999999983</v>
      </c>
      <c r="K94" s="23">
        <v>4.4415759999999986</v>
      </c>
      <c r="L94" s="23">
        <v>0</v>
      </c>
      <c r="M94" s="23">
        <v>0.94592559999999981</v>
      </c>
      <c r="N94" s="23">
        <v>5.4265279999999985</v>
      </c>
      <c r="O94" s="23">
        <f t="shared" si="17"/>
        <v>18.584</v>
      </c>
      <c r="P94" s="24"/>
      <c r="Q94" s="81">
        <f t="shared" si="18"/>
        <v>18.584</v>
      </c>
      <c r="S94" s="78">
        <f t="shared" si="20"/>
        <v>7.7699703999999983</v>
      </c>
      <c r="T94" s="78">
        <f t="shared" si="21"/>
        <v>4.4415759999999986</v>
      </c>
      <c r="U94" s="78">
        <f t="shared" si="22"/>
        <v>0</v>
      </c>
      <c r="V94" s="78">
        <f t="shared" si="23"/>
        <v>0.94592559999999981</v>
      </c>
      <c r="W94" s="78">
        <f t="shared" si="24"/>
        <v>5.4265279999999985</v>
      </c>
    </row>
    <row r="95" spans="1:23">
      <c r="A95" s="8" t="s">
        <v>137</v>
      </c>
      <c r="B95" s="22">
        <v>19.564</v>
      </c>
      <c r="C95" s="22">
        <f t="shared" si="15"/>
        <v>19.564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8.1797083999999991</v>
      </c>
      <c r="K95" s="23">
        <v>4.6757959999999992</v>
      </c>
      <c r="L95" s="23">
        <v>0</v>
      </c>
      <c r="M95" s="23">
        <v>0.99580759999999979</v>
      </c>
      <c r="N95" s="23">
        <v>5.7126879999999982</v>
      </c>
      <c r="O95" s="23">
        <f t="shared" si="17"/>
        <v>19.564</v>
      </c>
      <c r="P95" s="24"/>
      <c r="Q95" s="81">
        <f t="shared" si="18"/>
        <v>19.564</v>
      </c>
      <c r="S95" s="78">
        <f t="shared" si="20"/>
        <v>8.1797083999999991</v>
      </c>
      <c r="T95" s="78">
        <f t="shared" si="21"/>
        <v>4.6757959999999992</v>
      </c>
      <c r="U95" s="78">
        <f t="shared" si="22"/>
        <v>0</v>
      </c>
      <c r="V95" s="78">
        <f t="shared" si="23"/>
        <v>0.99580759999999979</v>
      </c>
      <c r="W95" s="78">
        <f t="shared" si="24"/>
        <v>5.7126879999999982</v>
      </c>
    </row>
    <row r="96" spans="1:23">
      <c r="A96" s="8" t="s">
        <v>138</v>
      </c>
      <c r="B96" s="22">
        <v>18.952000000000002</v>
      </c>
      <c r="C96" s="22">
        <f t="shared" si="15"/>
        <v>18.952000000000002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7.9238311999999995</v>
      </c>
      <c r="K96" s="23">
        <v>4.529528</v>
      </c>
      <c r="L96" s="23">
        <v>0</v>
      </c>
      <c r="M96" s="23">
        <v>0.96465679999999987</v>
      </c>
      <c r="N96" s="23">
        <v>5.5339839999999993</v>
      </c>
      <c r="O96" s="23">
        <f t="shared" si="17"/>
        <v>18.952000000000002</v>
      </c>
      <c r="P96" s="24"/>
      <c r="Q96" s="81">
        <f t="shared" si="18"/>
        <v>18.952000000000002</v>
      </c>
      <c r="S96" s="78">
        <f t="shared" si="20"/>
        <v>7.9238311999999995</v>
      </c>
      <c r="T96" s="78">
        <f t="shared" si="21"/>
        <v>4.529528</v>
      </c>
      <c r="U96" s="78">
        <f t="shared" si="22"/>
        <v>0</v>
      </c>
      <c r="V96" s="78">
        <f t="shared" si="23"/>
        <v>0.96465679999999987</v>
      </c>
      <c r="W96" s="78">
        <f t="shared" si="24"/>
        <v>5.5339839999999993</v>
      </c>
    </row>
    <row r="97" spans="1:26">
      <c r="A97" s="8" t="s">
        <v>139</v>
      </c>
      <c r="B97" s="22">
        <v>16.952000000000002</v>
      </c>
      <c r="C97" s="22">
        <f t="shared" si="15"/>
        <v>16.952000000000002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7.0876311999999997</v>
      </c>
      <c r="K97" s="23">
        <v>4.0515279999999994</v>
      </c>
      <c r="L97" s="23">
        <v>0</v>
      </c>
      <c r="M97" s="23">
        <v>0.86285679999999998</v>
      </c>
      <c r="N97" s="23">
        <v>4.9499839999999997</v>
      </c>
      <c r="O97" s="23">
        <f t="shared" si="17"/>
        <v>16.952000000000002</v>
      </c>
      <c r="P97" s="24"/>
      <c r="Q97" s="81">
        <f t="shared" si="18"/>
        <v>16.952000000000002</v>
      </c>
      <c r="S97" s="78">
        <f t="shared" si="20"/>
        <v>7.0876311999999997</v>
      </c>
      <c r="T97" s="78">
        <f t="shared" si="21"/>
        <v>4.0515279999999994</v>
      </c>
      <c r="U97" s="78">
        <f t="shared" si="22"/>
        <v>0</v>
      </c>
      <c r="V97" s="78">
        <f t="shared" si="23"/>
        <v>0.86285679999999998</v>
      </c>
      <c r="W97" s="78">
        <f t="shared" si="24"/>
        <v>4.9499839999999997</v>
      </c>
    </row>
    <row r="98" spans="1:26">
      <c r="A98" s="8" t="s">
        <v>140</v>
      </c>
      <c r="B98" s="22">
        <v>19.276</v>
      </c>
      <c r="C98" s="22">
        <f t="shared" si="15"/>
        <v>19.276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8.0592955999999987</v>
      </c>
      <c r="K98" s="23">
        <v>4.6069639999999996</v>
      </c>
      <c r="L98" s="23">
        <v>0</v>
      </c>
      <c r="M98" s="23">
        <v>0.98114839999999992</v>
      </c>
      <c r="N98" s="23">
        <v>5.6285919999999994</v>
      </c>
      <c r="O98" s="23">
        <f t="shared" si="17"/>
        <v>19.276</v>
      </c>
      <c r="P98" s="24"/>
      <c r="Q98" s="81">
        <f t="shared" si="18"/>
        <v>19.276</v>
      </c>
      <c r="S98" s="78">
        <f t="shared" si="20"/>
        <v>8.0592955999999987</v>
      </c>
      <c r="T98" s="78">
        <f t="shared" si="21"/>
        <v>4.6069639999999996</v>
      </c>
      <c r="U98" s="78">
        <f t="shared" si="22"/>
        <v>0</v>
      </c>
      <c r="V98" s="78">
        <f t="shared" si="23"/>
        <v>0.98114839999999992</v>
      </c>
      <c r="W98" s="78">
        <f t="shared" si="24"/>
        <v>5.6285919999999994</v>
      </c>
    </row>
    <row r="99" spans="1:26">
      <c r="A99" s="8" t="s">
        <v>175</v>
      </c>
      <c r="B99" s="22">
        <f t="shared" ref="B99:Q99" si="25">SUM(B3:B98)/4000</f>
        <v>0.40204000000000034</v>
      </c>
      <c r="C99" s="22">
        <f t="shared" si="25"/>
        <v>0.40204000000000034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0.16809292400000003</v>
      </c>
      <c r="K99" s="24">
        <f t="shared" si="25"/>
        <v>9.6087559999999933E-2</v>
      </c>
      <c r="L99" s="24">
        <f t="shared" si="25"/>
        <v>0</v>
      </c>
      <c r="M99" s="24">
        <f t="shared" si="25"/>
        <v>2.0463835999999989E-2</v>
      </c>
      <c r="N99" s="24">
        <f t="shared" si="25"/>
        <v>0.11739567999999999</v>
      </c>
      <c r="O99" s="25">
        <f t="shared" si="25"/>
        <v>0.40204000000000034</v>
      </c>
      <c r="P99" s="25"/>
      <c r="Q99" s="85">
        <f t="shared" si="25"/>
        <v>0.40204000000000034</v>
      </c>
      <c r="S99" s="78">
        <f>SUM(S3:S98)/4000</f>
        <v>0.16809292400000003</v>
      </c>
      <c r="T99" s="78">
        <f t="shared" ref="T99:W99" si="26">SUM(T3:T98)/4000</f>
        <v>9.6087559999999933E-2</v>
      </c>
      <c r="U99" s="78">
        <f t="shared" si="26"/>
        <v>0</v>
      </c>
      <c r="V99" s="78">
        <f t="shared" si="26"/>
        <v>2.0463835999999989E-2</v>
      </c>
      <c r="W99" s="78">
        <f t="shared" si="26"/>
        <v>0.11739567999999999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1.34</v>
      </c>
      <c r="N3" s="113">
        <v>0</v>
      </c>
      <c r="O3" s="95">
        <v>-117</v>
      </c>
      <c r="P3" s="95">
        <v>-31</v>
      </c>
      <c r="Q3" s="95">
        <v>0</v>
      </c>
      <c r="R3" s="95">
        <v>0</v>
      </c>
      <c r="S3" s="114">
        <v>0</v>
      </c>
      <c r="U3" s="115">
        <v>-148</v>
      </c>
      <c r="V3" s="116">
        <v>1.34</v>
      </c>
      <c r="W3">
        <v>0</v>
      </c>
      <c r="X3">
        <v>-117</v>
      </c>
      <c r="Y3">
        <v>1.34</v>
      </c>
      <c r="Z3">
        <v>-31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1.82</v>
      </c>
      <c r="N4" s="115">
        <v>0</v>
      </c>
      <c r="O4" s="88">
        <v>-142</v>
      </c>
      <c r="P4" s="88">
        <v>-55</v>
      </c>
      <c r="Q4" s="88">
        <v>0</v>
      </c>
      <c r="R4" s="88">
        <v>0</v>
      </c>
      <c r="S4" s="116">
        <v>0</v>
      </c>
      <c r="U4" s="115">
        <v>-197</v>
      </c>
      <c r="V4" s="116">
        <v>1.82</v>
      </c>
      <c r="W4">
        <v>0</v>
      </c>
      <c r="X4">
        <v>-142</v>
      </c>
      <c r="Y4">
        <v>1.82</v>
      </c>
      <c r="Z4">
        <v>-55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1.53</v>
      </c>
      <c r="N5" s="115">
        <v>0</v>
      </c>
      <c r="O5" s="88">
        <v>-162</v>
      </c>
      <c r="P5" s="88">
        <v>-80</v>
      </c>
      <c r="Q5" s="88">
        <v>0</v>
      </c>
      <c r="R5" s="88">
        <v>0</v>
      </c>
      <c r="S5" s="116">
        <v>0</v>
      </c>
      <c r="U5" s="115">
        <v>-242</v>
      </c>
      <c r="V5" s="116">
        <v>1.53</v>
      </c>
      <c r="W5">
        <v>0</v>
      </c>
      <c r="X5">
        <v>-162</v>
      </c>
      <c r="Y5">
        <v>1.53</v>
      </c>
      <c r="Z5">
        <v>-80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0.56999999999999995</v>
      </c>
      <c r="N6" s="115">
        <v>-7</v>
      </c>
      <c r="O6" s="88">
        <v>-187</v>
      </c>
      <c r="P6" s="88">
        <v>-103</v>
      </c>
      <c r="Q6" s="88">
        <v>0</v>
      </c>
      <c r="R6" s="88">
        <v>0</v>
      </c>
      <c r="S6" s="116">
        <v>0</v>
      </c>
      <c r="U6" s="115">
        <v>-297</v>
      </c>
      <c r="V6" s="116">
        <v>0.56999999999999995</v>
      </c>
      <c r="W6">
        <v>-7</v>
      </c>
      <c r="X6">
        <v>-187</v>
      </c>
      <c r="Y6">
        <v>0.56999999999999995</v>
      </c>
      <c r="Z6">
        <v>-103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0.56999999999999995</v>
      </c>
      <c r="N7" s="115">
        <v>-37</v>
      </c>
      <c r="O7" s="88">
        <v>-207</v>
      </c>
      <c r="P7" s="88">
        <v>-124</v>
      </c>
      <c r="Q7" s="88">
        <v>0</v>
      </c>
      <c r="R7" s="88">
        <v>0</v>
      </c>
      <c r="S7" s="116">
        <v>0</v>
      </c>
      <c r="U7" s="115">
        <v>-368</v>
      </c>
      <c r="V7" s="116">
        <v>0.56999999999999995</v>
      </c>
      <c r="W7">
        <v>-37</v>
      </c>
      <c r="X7">
        <v>-207</v>
      </c>
      <c r="Y7">
        <v>0.56999999999999995</v>
      </c>
      <c r="Z7">
        <v>-124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-67</v>
      </c>
      <c r="O8" s="88">
        <v>-222</v>
      </c>
      <c r="P8" s="88">
        <v>-141</v>
      </c>
      <c r="Q8" s="88">
        <v>0</v>
      </c>
      <c r="R8" s="88">
        <v>0</v>
      </c>
      <c r="S8" s="116">
        <v>0</v>
      </c>
      <c r="U8" s="115">
        <v>-430</v>
      </c>
      <c r="V8" s="116">
        <v>0</v>
      </c>
      <c r="W8">
        <v>-67</v>
      </c>
      <c r="X8">
        <v>-222</v>
      </c>
      <c r="Y8">
        <v>0</v>
      </c>
      <c r="Z8">
        <v>-141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-89</v>
      </c>
      <c r="O9" s="88">
        <v>-232</v>
      </c>
      <c r="P9" s="88">
        <v>-154</v>
      </c>
      <c r="Q9" s="88">
        <v>0</v>
      </c>
      <c r="R9" s="88">
        <v>0</v>
      </c>
      <c r="S9" s="116">
        <v>0</v>
      </c>
      <c r="U9" s="115">
        <v>-475</v>
      </c>
      <c r="V9" s="116">
        <v>0</v>
      </c>
      <c r="W9">
        <v>-89</v>
      </c>
      <c r="X9">
        <v>-232</v>
      </c>
      <c r="Y9">
        <v>0</v>
      </c>
      <c r="Z9">
        <v>-154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-104</v>
      </c>
      <c r="O10" s="88">
        <v>-237</v>
      </c>
      <c r="P10" s="88">
        <v>-163</v>
      </c>
      <c r="Q10" s="88">
        <v>0</v>
      </c>
      <c r="R10" s="88">
        <v>0</v>
      </c>
      <c r="S10" s="116">
        <v>0</v>
      </c>
      <c r="U10" s="115">
        <v>-504</v>
      </c>
      <c r="V10" s="116">
        <v>0</v>
      </c>
      <c r="W10">
        <v>-104</v>
      </c>
      <c r="X10">
        <v>-237</v>
      </c>
      <c r="Y10">
        <v>0</v>
      </c>
      <c r="Z10">
        <v>-163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-116</v>
      </c>
      <c r="O11" s="88">
        <v>-247</v>
      </c>
      <c r="P11" s="88">
        <v>-171</v>
      </c>
      <c r="Q11" s="88">
        <v>0</v>
      </c>
      <c r="R11" s="88">
        <v>0</v>
      </c>
      <c r="S11" s="116">
        <v>0</v>
      </c>
      <c r="U11" s="115">
        <v>-534</v>
      </c>
      <c r="V11" s="116">
        <v>0</v>
      </c>
      <c r="W11">
        <v>-116</v>
      </c>
      <c r="X11">
        <v>-247</v>
      </c>
      <c r="Y11">
        <v>0</v>
      </c>
      <c r="Z11">
        <v>-171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-134</v>
      </c>
      <c r="O12" s="88">
        <v>-262</v>
      </c>
      <c r="P12" s="88">
        <v>-178</v>
      </c>
      <c r="Q12" s="88">
        <v>0</v>
      </c>
      <c r="R12" s="88">
        <v>0</v>
      </c>
      <c r="S12" s="116">
        <v>0</v>
      </c>
      <c r="U12" s="115">
        <v>-574</v>
      </c>
      <c r="V12" s="116">
        <v>0</v>
      </c>
      <c r="W12">
        <v>-134</v>
      </c>
      <c r="X12">
        <v>-262</v>
      </c>
      <c r="Y12">
        <v>0</v>
      </c>
      <c r="Z12">
        <v>-178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-142</v>
      </c>
      <c r="O13" s="88">
        <v>-267</v>
      </c>
      <c r="P13" s="88">
        <v>-185</v>
      </c>
      <c r="Q13" s="88">
        <v>0</v>
      </c>
      <c r="R13" s="88">
        <v>0</v>
      </c>
      <c r="S13" s="116">
        <v>0</v>
      </c>
      <c r="U13" s="115">
        <v>-594</v>
      </c>
      <c r="V13" s="116">
        <v>0</v>
      </c>
      <c r="W13">
        <v>-142</v>
      </c>
      <c r="X13">
        <v>-267</v>
      </c>
      <c r="Y13">
        <v>0</v>
      </c>
      <c r="Z13">
        <v>-185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3.93</v>
      </c>
      <c r="N14" s="115">
        <v>-148</v>
      </c>
      <c r="O14" s="88">
        <v>-267</v>
      </c>
      <c r="P14" s="88">
        <v>-192</v>
      </c>
      <c r="Q14" s="88">
        <v>0</v>
      </c>
      <c r="R14" s="88">
        <v>0</v>
      </c>
      <c r="S14" s="116">
        <v>0</v>
      </c>
      <c r="U14" s="115">
        <v>-607</v>
      </c>
      <c r="V14" s="116">
        <v>3.93</v>
      </c>
      <c r="W14">
        <v>-148</v>
      </c>
      <c r="X14">
        <v>-267</v>
      </c>
      <c r="Y14">
        <v>3.93</v>
      </c>
      <c r="Z14">
        <v>-192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4.0199999999999996</v>
      </c>
      <c r="N15" s="115">
        <v>-141</v>
      </c>
      <c r="O15" s="88">
        <v>-272</v>
      </c>
      <c r="P15" s="88">
        <v>-195</v>
      </c>
      <c r="Q15" s="88">
        <v>0</v>
      </c>
      <c r="R15" s="88">
        <v>0</v>
      </c>
      <c r="S15" s="116">
        <v>0</v>
      </c>
      <c r="U15" s="115">
        <v>-608</v>
      </c>
      <c r="V15" s="116">
        <v>4.0199999999999996</v>
      </c>
      <c r="W15">
        <v>-141</v>
      </c>
      <c r="X15">
        <v>-272</v>
      </c>
      <c r="Y15">
        <v>4.0199999999999996</v>
      </c>
      <c r="Z15">
        <v>-195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3.93</v>
      </c>
      <c r="N16" s="115">
        <v>-144</v>
      </c>
      <c r="O16" s="88">
        <v>-277</v>
      </c>
      <c r="P16" s="88">
        <v>-199</v>
      </c>
      <c r="Q16" s="88">
        <v>0</v>
      </c>
      <c r="R16" s="88">
        <v>0</v>
      </c>
      <c r="S16" s="116">
        <v>0</v>
      </c>
      <c r="U16" s="115">
        <v>-620</v>
      </c>
      <c r="V16" s="116">
        <v>3.93</v>
      </c>
      <c r="W16">
        <v>-144</v>
      </c>
      <c r="X16">
        <v>-277</v>
      </c>
      <c r="Y16">
        <v>3.93</v>
      </c>
      <c r="Z16">
        <v>-199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5.17</v>
      </c>
      <c r="N17" s="115">
        <v>-138</v>
      </c>
      <c r="O17" s="88">
        <v>-282</v>
      </c>
      <c r="P17" s="88">
        <v>-207</v>
      </c>
      <c r="Q17" s="88">
        <v>0</v>
      </c>
      <c r="R17" s="88">
        <v>0</v>
      </c>
      <c r="S17" s="116">
        <v>0</v>
      </c>
      <c r="U17" s="115">
        <v>-627</v>
      </c>
      <c r="V17" s="116">
        <v>5.17</v>
      </c>
      <c r="W17">
        <v>-138</v>
      </c>
      <c r="X17">
        <v>-282</v>
      </c>
      <c r="Y17">
        <v>5.17</v>
      </c>
      <c r="Z17">
        <v>-207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4.5</v>
      </c>
      <c r="N18" s="115">
        <v>-132</v>
      </c>
      <c r="O18" s="88">
        <v>-287</v>
      </c>
      <c r="P18" s="88">
        <v>-204</v>
      </c>
      <c r="Q18" s="88">
        <v>0</v>
      </c>
      <c r="R18" s="88">
        <v>0</v>
      </c>
      <c r="S18" s="116">
        <v>0</v>
      </c>
      <c r="U18" s="115">
        <v>-623</v>
      </c>
      <c r="V18" s="116">
        <v>4.5</v>
      </c>
      <c r="W18">
        <v>-132</v>
      </c>
      <c r="X18">
        <v>-287</v>
      </c>
      <c r="Y18">
        <v>4.5</v>
      </c>
      <c r="Z18">
        <v>-204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4.0199999999999996</v>
      </c>
      <c r="N19" s="115">
        <v>-121</v>
      </c>
      <c r="O19" s="88">
        <v>-277</v>
      </c>
      <c r="P19" s="88">
        <v>-191</v>
      </c>
      <c r="Q19" s="88">
        <v>0</v>
      </c>
      <c r="R19" s="88">
        <v>0</v>
      </c>
      <c r="S19" s="116">
        <v>0</v>
      </c>
      <c r="U19" s="115">
        <v>-589</v>
      </c>
      <c r="V19" s="116">
        <v>4.0199999999999996</v>
      </c>
      <c r="W19">
        <v>-121</v>
      </c>
      <c r="X19">
        <v>-277</v>
      </c>
      <c r="Y19">
        <v>4.0199999999999996</v>
      </c>
      <c r="Z19">
        <v>-191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5.36</v>
      </c>
      <c r="N20" s="115">
        <v>-105</v>
      </c>
      <c r="O20" s="88">
        <v>-267</v>
      </c>
      <c r="P20" s="88">
        <v>-182</v>
      </c>
      <c r="Q20" s="88">
        <v>0</v>
      </c>
      <c r="R20" s="88">
        <v>0</v>
      </c>
      <c r="S20" s="116">
        <v>0</v>
      </c>
      <c r="U20" s="115">
        <v>-554</v>
      </c>
      <c r="V20" s="116">
        <v>5.36</v>
      </c>
      <c r="W20">
        <v>-105</v>
      </c>
      <c r="X20">
        <v>-267</v>
      </c>
      <c r="Y20">
        <v>5.36</v>
      </c>
      <c r="Z20">
        <v>-182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6.13</v>
      </c>
      <c r="N21" s="115">
        <v>-85</v>
      </c>
      <c r="O21" s="88">
        <v>-267</v>
      </c>
      <c r="P21" s="88">
        <v>-172</v>
      </c>
      <c r="Q21" s="88">
        <v>0</v>
      </c>
      <c r="R21" s="88">
        <v>0</v>
      </c>
      <c r="S21" s="116">
        <v>0</v>
      </c>
      <c r="U21" s="115">
        <v>-524</v>
      </c>
      <c r="V21" s="116">
        <v>6.13</v>
      </c>
      <c r="W21">
        <v>-85</v>
      </c>
      <c r="X21">
        <v>-267</v>
      </c>
      <c r="Y21">
        <v>6.13</v>
      </c>
      <c r="Z21">
        <v>-172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7.85</v>
      </c>
      <c r="N22" s="115">
        <v>-63</v>
      </c>
      <c r="O22" s="88">
        <v>-252</v>
      </c>
      <c r="P22" s="88">
        <v>-159</v>
      </c>
      <c r="Q22" s="88">
        <v>0</v>
      </c>
      <c r="R22" s="88">
        <v>0</v>
      </c>
      <c r="S22" s="116">
        <v>0</v>
      </c>
      <c r="U22" s="115">
        <v>-474</v>
      </c>
      <c r="V22" s="116">
        <v>7.85</v>
      </c>
      <c r="W22">
        <v>-63</v>
      </c>
      <c r="X22">
        <v>-252</v>
      </c>
      <c r="Y22">
        <v>7.85</v>
      </c>
      <c r="Z22">
        <v>-159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6.9</v>
      </c>
      <c r="N23" s="115">
        <v>-19</v>
      </c>
      <c r="O23" s="88">
        <v>-287</v>
      </c>
      <c r="P23" s="88">
        <v>-265</v>
      </c>
      <c r="Q23" s="88">
        <v>0</v>
      </c>
      <c r="R23" s="88">
        <v>0</v>
      </c>
      <c r="S23" s="116">
        <v>0</v>
      </c>
      <c r="U23" s="115">
        <v>-571</v>
      </c>
      <c r="V23" s="116">
        <v>6.9</v>
      </c>
      <c r="W23">
        <v>-19</v>
      </c>
      <c r="X23">
        <v>-287</v>
      </c>
      <c r="Y23">
        <v>6.9</v>
      </c>
      <c r="Z23">
        <v>-265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11.49</v>
      </c>
      <c r="N24" s="115">
        <v>0</v>
      </c>
      <c r="O24" s="88">
        <v>-267</v>
      </c>
      <c r="P24" s="88">
        <v>-241</v>
      </c>
      <c r="Q24" s="88">
        <v>0</v>
      </c>
      <c r="R24" s="88">
        <v>0</v>
      </c>
      <c r="S24" s="116">
        <v>0</v>
      </c>
      <c r="U24" s="115">
        <v>-508</v>
      </c>
      <c r="V24" s="116">
        <v>11.49</v>
      </c>
      <c r="W24">
        <v>0</v>
      </c>
      <c r="X24">
        <v>-267</v>
      </c>
      <c r="Y24">
        <v>11.49</v>
      </c>
      <c r="Z24">
        <v>-241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10.44</v>
      </c>
      <c r="N25" s="115">
        <v>0</v>
      </c>
      <c r="O25" s="88">
        <v>-292</v>
      </c>
      <c r="P25" s="88">
        <v>-325</v>
      </c>
      <c r="Q25" s="88">
        <v>0</v>
      </c>
      <c r="R25" s="88">
        <v>0</v>
      </c>
      <c r="S25" s="116">
        <v>0</v>
      </c>
      <c r="U25" s="115">
        <v>-617</v>
      </c>
      <c r="V25" s="116">
        <v>10.44</v>
      </c>
      <c r="W25">
        <v>0</v>
      </c>
      <c r="X25">
        <v>-292</v>
      </c>
      <c r="Y25">
        <v>10.44</v>
      </c>
      <c r="Z25">
        <v>-325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8.81</v>
      </c>
      <c r="N26" s="115">
        <v>0</v>
      </c>
      <c r="O26" s="88">
        <v>-229</v>
      </c>
      <c r="P26" s="88">
        <v>-286</v>
      </c>
      <c r="Q26" s="88">
        <v>0</v>
      </c>
      <c r="R26" s="88">
        <v>0</v>
      </c>
      <c r="S26" s="116">
        <v>0</v>
      </c>
      <c r="U26" s="115">
        <v>-515</v>
      </c>
      <c r="V26" s="116">
        <v>8.81</v>
      </c>
      <c r="W26">
        <v>0</v>
      </c>
      <c r="X26">
        <v>-229</v>
      </c>
      <c r="Y26">
        <v>8.81</v>
      </c>
      <c r="Z26">
        <v>-286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-205</v>
      </c>
      <c r="P27" s="88">
        <v>-242</v>
      </c>
      <c r="Q27" s="88">
        <v>0</v>
      </c>
      <c r="R27" s="88">
        <v>0</v>
      </c>
      <c r="S27" s="116">
        <v>0</v>
      </c>
      <c r="U27" s="115">
        <v>-447</v>
      </c>
      <c r="V27" s="116">
        <v>0</v>
      </c>
      <c r="W27">
        <v>0</v>
      </c>
      <c r="X27">
        <v>-205</v>
      </c>
      <c r="Y27">
        <v>0</v>
      </c>
      <c r="Z27">
        <v>-242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-150</v>
      </c>
      <c r="P28" s="88">
        <v>-244</v>
      </c>
      <c r="Q28" s="88">
        <v>0</v>
      </c>
      <c r="R28" s="88">
        <v>0</v>
      </c>
      <c r="S28" s="116">
        <v>0</v>
      </c>
      <c r="U28" s="115">
        <v>-394</v>
      </c>
      <c r="V28" s="116">
        <v>0</v>
      </c>
      <c r="W28">
        <v>0</v>
      </c>
      <c r="X28">
        <v>-150</v>
      </c>
      <c r="Y28">
        <v>0</v>
      </c>
      <c r="Z28">
        <v>-244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10.54</v>
      </c>
      <c r="N29" s="115">
        <v>0</v>
      </c>
      <c r="O29" s="88">
        <v>-85</v>
      </c>
      <c r="P29" s="88">
        <v>-186</v>
      </c>
      <c r="Q29" s="88">
        <v>0</v>
      </c>
      <c r="R29" s="88">
        <v>0</v>
      </c>
      <c r="S29" s="116">
        <v>0</v>
      </c>
      <c r="U29" s="115">
        <v>-271</v>
      </c>
      <c r="V29" s="116">
        <v>10.54</v>
      </c>
      <c r="W29">
        <v>0</v>
      </c>
      <c r="X29">
        <v>-85</v>
      </c>
      <c r="Y29">
        <v>10.54</v>
      </c>
      <c r="Z29">
        <v>-186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7.61</v>
      </c>
      <c r="N30" s="115">
        <v>0</v>
      </c>
      <c r="O30" s="88">
        <v>-45</v>
      </c>
      <c r="P30" s="88">
        <v>-151</v>
      </c>
      <c r="Q30" s="88">
        <v>0</v>
      </c>
      <c r="R30" s="88">
        <v>0</v>
      </c>
      <c r="S30" s="116">
        <v>0</v>
      </c>
      <c r="U30" s="115">
        <v>-196</v>
      </c>
      <c r="V30" s="116">
        <v>7.61</v>
      </c>
      <c r="W30">
        <v>0</v>
      </c>
      <c r="X30">
        <v>-45</v>
      </c>
      <c r="Y30">
        <v>7.61</v>
      </c>
      <c r="Z30">
        <v>-151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6.18</v>
      </c>
      <c r="N31" s="115">
        <v>0</v>
      </c>
      <c r="O31" s="88">
        <v>-30</v>
      </c>
      <c r="P31" s="88">
        <v>-129</v>
      </c>
      <c r="Q31" s="88">
        <v>0</v>
      </c>
      <c r="R31" s="88">
        <v>0</v>
      </c>
      <c r="S31" s="116">
        <v>0</v>
      </c>
      <c r="U31" s="115">
        <v>-159</v>
      </c>
      <c r="V31" s="116">
        <v>6.18</v>
      </c>
      <c r="W31">
        <v>0</v>
      </c>
      <c r="X31">
        <v>-30</v>
      </c>
      <c r="Y31">
        <v>6.18</v>
      </c>
      <c r="Z31">
        <v>-129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5.35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5.35</v>
      </c>
      <c r="W32">
        <v>0</v>
      </c>
      <c r="X32">
        <v>0</v>
      </c>
      <c r="Y32">
        <v>5.35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3.72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3.72</v>
      </c>
      <c r="W33">
        <v>0</v>
      </c>
      <c r="X33">
        <v>0</v>
      </c>
      <c r="Y33">
        <v>3.72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2.56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2.56</v>
      </c>
      <c r="W34">
        <v>0</v>
      </c>
      <c r="X34">
        <v>0</v>
      </c>
      <c r="Y34">
        <v>2.56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2.4</v>
      </c>
      <c r="W35">
        <v>0</v>
      </c>
      <c r="X35">
        <v>0</v>
      </c>
      <c r="Y35">
        <v>2.4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3.99</v>
      </c>
      <c r="K36" s="88">
        <v>0</v>
      </c>
      <c r="L36" s="88">
        <v>0</v>
      </c>
      <c r="M36" s="116">
        <v>2.31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6.3</v>
      </c>
      <c r="W36">
        <v>0</v>
      </c>
      <c r="X36">
        <v>0</v>
      </c>
      <c r="Y36">
        <v>2.31</v>
      </c>
      <c r="Z36">
        <v>3.99</v>
      </c>
    </row>
    <row r="37" spans="7:26">
      <c r="G37" t="s">
        <v>79</v>
      </c>
      <c r="H37" s="115">
        <v>0</v>
      </c>
      <c r="I37" s="88">
        <v>0</v>
      </c>
      <c r="J37" s="88">
        <v>5.75</v>
      </c>
      <c r="K37" s="88">
        <v>0</v>
      </c>
      <c r="L37" s="88">
        <v>0</v>
      </c>
      <c r="M37" s="116">
        <v>1.53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7.28</v>
      </c>
      <c r="W37">
        <v>0</v>
      </c>
      <c r="X37">
        <v>0</v>
      </c>
      <c r="Y37">
        <v>1.53</v>
      </c>
      <c r="Z37">
        <v>5.75</v>
      </c>
    </row>
    <row r="38" spans="7:26">
      <c r="G38" t="s">
        <v>80</v>
      </c>
      <c r="H38" s="115">
        <v>0</v>
      </c>
      <c r="I38" s="88">
        <v>0</v>
      </c>
      <c r="J38" s="88">
        <v>7.52</v>
      </c>
      <c r="K38" s="88">
        <v>0</v>
      </c>
      <c r="L38" s="88">
        <v>0</v>
      </c>
      <c r="M38" s="116">
        <v>1.92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9.44</v>
      </c>
      <c r="W38">
        <v>0</v>
      </c>
      <c r="X38">
        <v>0</v>
      </c>
      <c r="Y38">
        <v>1.92</v>
      </c>
      <c r="Z38">
        <v>7.52</v>
      </c>
    </row>
    <row r="39" spans="7:26">
      <c r="G39" t="s">
        <v>81</v>
      </c>
      <c r="H39" s="115">
        <v>0</v>
      </c>
      <c r="I39" s="88">
        <v>0</v>
      </c>
      <c r="J39" s="88">
        <v>22.85</v>
      </c>
      <c r="K39" s="88">
        <v>0</v>
      </c>
      <c r="L39" s="88">
        <v>0</v>
      </c>
      <c r="M39" s="116">
        <v>1.93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24.78</v>
      </c>
      <c r="W39">
        <v>0</v>
      </c>
      <c r="X39">
        <v>0</v>
      </c>
      <c r="Y39">
        <v>1.93</v>
      </c>
      <c r="Z39">
        <v>22.85</v>
      </c>
    </row>
    <row r="40" spans="7:26">
      <c r="G40" t="s">
        <v>82</v>
      </c>
      <c r="H40" s="115">
        <v>0</v>
      </c>
      <c r="I40" s="88">
        <v>0</v>
      </c>
      <c r="J40" s="88">
        <v>19.54</v>
      </c>
      <c r="K40" s="88">
        <v>0</v>
      </c>
      <c r="L40" s="88">
        <v>0</v>
      </c>
      <c r="M40" s="116">
        <v>1.28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20.82</v>
      </c>
      <c r="W40">
        <v>0</v>
      </c>
      <c r="X40">
        <v>0</v>
      </c>
      <c r="Y40">
        <v>1.28</v>
      </c>
      <c r="Z40">
        <v>19.54</v>
      </c>
    </row>
    <row r="41" spans="7:26">
      <c r="G41" t="s">
        <v>83</v>
      </c>
      <c r="H41" s="115">
        <v>45.54</v>
      </c>
      <c r="I41" s="88">
        <v>0</v>
      </c>
      <c r="J41" s="88">
        <v>27.28</v>
      </c>
      <c r="K41" s="88">
        <v>0</v>
      </c>
      <c r="L41" s="88">
        <v>0</v>
      </c>
      <c r="M41" s="116">
        <v>1.76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74.58</v>
      </c>
      <c r="W41">
        <v>45.54</v>
      </c>
      <c r="X41">
        <v>0</v>
      </c>
      <c r="Y41">
        <v>1.76</v>
      </c>
      <c r="Z41">
        <v>27.28</v>
      </c>
    </row>
    <row r="42" spans="7:26">
      <c r="G42" t="s">
        <v>84</v>
      </c>
      <c r="H42" s="115">
        <v>50.35</v>
      </c>
      <c r="I42" s="88">
        <v>0</v>
      </c>
      <c r="J42" s="88">
        <v>30.15</v>
      </c>
      <c r="K42" s="88">
        <v>0</v>
      </c>
      <c r="L42" s="88">
        <v>0</v>
      </c>
      <c r="M42" s="116">
        <v>2.23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82.73</v>
      </c>
      <c r="W42">
        <v>50.35</v>
      </c>
      <c r="X42">
        <v>0</v>
      </c>
      <c r="Y42">
        <v>2.23</v>
      </c>
      <c r="Z42">
        <v>30.15</v>
      </c>
    </row>
    <row r="43" spans="7:26">
      <c r="G43" t="s">
        <v>85</v>
      </c>
      <c r="H43" s="115">
        <v>136.82</v>
      </c>
      <c r="I43" s="88">
        <v>0</v>
      </c>
      <c r="J43" s="88">
        <v>54.92</v>
      </c>
      <c r="K43" s="88">
        <v>0</v>
      </c>
      <c r="L43" s="88">
        <v>0</v>
      </c>
      <c r="M43" s="116">
        <v>3.59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195.33</v>
      </c>
      <c r="W43">
        <v>136.82</v>
      </c>
      <c r="X43">
        <v>0</v>
      </c>
      <c r="Y43">
        <v>3.59</v>
      </c>
      <c r="Z43">
        <v>54.92</v>
      </c>
    </row>
    <row r="44" spans="7:26">
      <c r="G44" t="s">
        <v>86</v>
      </c>
      <c r="H44" s="115">
        <v>126.26</v>
      </c>
      <c r="I44" s="88">
        <v>0</v>
      </c>
      <c r="J44" s="88">
        <v>49.22</v>
      </c>
      <c r="K44" s="88">
        <v>0</v>
      </c>
      <c r="L44" s="88">
        <v>0</v>
      </c>
      <c r="M44" s="116">
        <v>3.25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178.73</v>
      </c>
      <c r="W44">
        <v>126.26</v>
      </c>
      <c r="X44">
        <v>0</v>
      </c>
      <c r="Y44">
        <v>3.25</v>
      </c>
      <c r="Z44">
        <v>49.22</v>
      </c>
    </row>
    <row r="45" spans="7:26">
      <c r="G45" t="s">
        <v>87</v>
      </c>
      <c r="H45" s="115">
        <v>105.01</v>
      </c>
      <c r="I45" s="88">
        <v>0</v>
      </c>
      <c r="J45" s="88">
        <v>48.66</v>
      </c>
      <c r="K45" s="88">
        <v>0</v>
      </c>
      <c r="L45" s="88">
        <v>0</v>
      </c>
      <c r="M45" s="116">
        <v>2.56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156.22999999999999</v>
      </c>
      <c r="W45">
        <v>105.01</v>
      </c>
      <c r="X45">
        <v>0</v>
      </c>
      <c r="Y45">
        <v>2.56</v>
      </c>
      <c r="Z45">
        <v>48.66</v>
      </c>
    </row>
    <row r="46" spans="7:26">
      <c r="G46" t="s">
        <v>88</v>
      </c>
      <c r="H46" s="115">
        <v>108.25</v>
      </c>
      <c r="I46" s="88">
        <v>0</v>
      </c>
      <c r="J46" s="88">
        <v>59.59</v>
      </c>
      <c r="K46" s="88">
        <v>0</v>
      </c>
      <c r="L46" s="88">
        <v>0</v>
      </c>
      <c r="M46" s="116">
        <v>3.69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171.53</v>
      </c>
      <c r="W46">
        <v>108.25</v>
      </c>
      <c r="X46">
        <v>0</v>
      </c>
      <c r="Y46">
        <v>3.69</v>
      </c>
      <c r="Z46">
        <v>59.59</v>
      </c>
    </row>
    <row r="47" spans="7:26">
      <c r="G47" t="s">
        <v>89</v>
      </c>
      <c r="H47" s="115">
        <v>314.47000000000003</v>
      </c>
      <c r="I47" s="88">
        <v>0</v>
      </c>
      <c r="J47" s="88">
        <v>105.04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419.51</v>
      </c>
      <c r="W47">
        <v>314.47000000000003</v>
      </c>
      <c r="X47">
        <v>0</v>
      </c>
      <c r="Y47">
        <v>0</v>
      </c>
      <c r="Z47">
        <v>105.04</v>
      </c>
    </row>
    <row r="48" spans="7:26">
      <c r="G48" t="s">
        <v>90</v>
      </c>
      <c r="H48" s="115">
        <v>487.8</v>
      </c>
      <c r="I48" s="88">
        <v>0</v>
      </c>
      <c r="J48" s="88">
        <v>107.98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595.78</v>
      </c>
      <c r="W48">
        <v>487.8</v>
      </c>
      <c r="X48">
        <v>0</v>
      </c>
      <c r="Y48">
        <v>0</v>
      </c>
      <c r="Z48">
        <v>107.98</v>
      </c>
    </row>
    <row r="49" spans="7:26">
      <c r="G49" t="s">
        <v>91</v>
      </c>
      <c r="H49" s="115">
        <v>526.65</v>
      </c>
      <c r="I49" s="88">
        <v>0</v>
      </c>
      <c r="J49" s="88">
        <v>104.81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631.46</v>
      </c>
      <c r="W49">
        <v>526.65</v>
      </c>
      <c r="X49">
        <v>0</v>
      </c>
      <c r="Y49">
        <v>0</v>
      </c>
      <c r="Z49">
        <v>104.81</v>
      </c>
    </row>
    <row r="50" spans="7:26">
      <c r="G50" t="s">
        <v>92</v>
      </c>
      <c r="H50" s="115">
        <v>560.37</v>
      </c>
      <c r="I50" s="88">
        <v>0</v>
      </c>
      <c r="J50" s="88">
        <v>97.71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658.08</v>
      </c>
      <c r="W50">
        <v>560.37</v>
      </c>
      <c r="X50">
        <v>0</v>
      </c>
      <c r="Y50">
        <v>0</v>
      </c>
      <c r="Z50">
        <v>97.71</v>
      </c>
    </row>
    <row r="51" spans="7:26">
      <c r="G51" t="s">
        <v>93</v>
      </c>
      <c r="H51" s="115">
        <v>501.94</v>
      </c>
      <c r="I51" s="88">
        <v>0</v>
      </c>
      <c r="J51" s="88">
        <v>79.510000000000005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581.45000000000005</v>
      </c>
      <c r="W51">
        <v>501.94</v>
      </c>
      <c r="X51">
        <v>0</v>
      </c>
      <c r="Y51">
        <v>0</v>
      </c>
      <c r="Z51">
        <v>79.510000000000005</v>
      </c>
    </row>
    <row r="52" spans="7:26">
      <c r="G52" t="s">
        <v>94</v>
      </c>
      <c r="H52" s="115">
        <v>465.54</v>
      </c>
      <c r="I52" s="88">
        <v>0</v>
      </c>
      <c r="J52" s="88">
        <v>62.26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527.79999999999995</v>
      </c>
      <c r="W52">
        <v>465.54</v>
      </c>
      <c r="X52">
        <v>0</v>
      </c>
      <c r="Y52">
        <v>0</v>
      </c>
      <c r="Z52">
        <v>62.26</v>
      </c>
    </row>
    <row r="53" spans="7:26">
      <c r="G53" t="s">
        <v>95</v>
      </c>
      <c r="H53" s="115">
        <v>409.98</v>
      </c>
      <c r="I53" s="88">
        <v>0</v>
      </c>
      <c r="J53" s="88">
        <v>22.99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432.97</v>
      </c>
      <c r="W53">
        <v>409.98</v>
      </c>
      <c r="X53">
        <v>0</v>
      </c>
      <c r="Y53">
        <v>0</v>
      </c>
      <c r="Z53">
        <v>22.99</v>
      </c>
    </row>
    <row r="54" spans="7:26">
      <c r="G54" t="s">
        <v>96</v>
      </c>
      <c r="H54" s="115">
        <v>341.97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341.97</v>
      </c>
      <c r="W54">
        <v>341.97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240.43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240.43</v>
      </c>
      <c r="W55">
        <v>240.43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121.65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121.65</v>
      </c>
      <c r="W56">
        <v>121.65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56.52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56.52</v>
      </c>
      <c r="W57">
        <v>56.52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52.68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52.68</v>
      </c>
      <c r="W58">
        <v>52.68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12.45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12.45</v>
      </c>
      <c r="W59">
        <v>12.45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-77</v>
      </c>
      <c r="Q61" s="88">
        <v>0</v>
      </c>
      <c r="R61" s="88">
        <v>0</v>
      </c>
      <c r="S61" s="116">
        <v>0</v>
      </c>
      <c r="U61" s="115">
        <v>-77</v>
      </c>
      <c r="V61" s="116">
        <v>0</v>
      </c>
      <c r="W61">
        <v>0</v>
      </c>
      <c r="X61">
        <v>0</v>
      </c>
      <c r="Y61">
        <v>0</v>
      </c>
      <c r="Z61">
        <v>-77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-85</v>
      </c>
      <c r="Q62" s="88">
        <v>0</v>
      </c>
      <c r="R62" s="88">
        <v>0</v>
      </c>
      <c r="S62" s="116">
        <v>0</v>
      </c>
      <c r="U62" s="115">
        <v>-85</v>
      </c>
      <c r="V62" s="116">
        <v>0</v>
      </c>
      <c r="W62">
        <v>0</v>
      </c>
      <c r="X62">
        <v>0</v>
      </c>
      <c r="Y62">
        <v>0</v>
      </c>
      <c r="Z62">
        <v>-85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-5</v>
      </c>
      <c r="P63" s="88">
        <v>0</v>
      </c>
      <c r="Q63" s="88">
        <v>0</v>
      </c>
      <c r="R63" s="88">
        <v>0</v>
      </c>
      <c r="S63" s="116">
        <v>0</v>
      </c>
      <c r="U63" s="115">
        <v>-5</v>
      </c>
      <c r="V63" s="116">
        <v>0</v>
      </c>
      <c r="W63">
        <v>0</v>
      </c>
      <c r="X63">
        <v>-5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-95</v>
      </c>
      <c r="Q64" s="88">
        <v>0</v>
      </c>
      <c r="R64" s="88">
        <v>0</v>
      </c>
      <c r="S64" s="116">
        <v>0</v>
      </c>
      <c r="U64" s="115">
        <v>-95</v>
      </c>
      <c r="V64" s="116">
        <v>0</v>
      </c>
      <c r="W64">
        <v>0</v>
      </c>
      <c r="X64">
        <v>0</v>
      </c>
      <c r="Y64">
        <v>0</v>
      </c>
      <c r="Z64">
        <v>-95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-79</v>
      </c>
      <c r="Q65" s="88">
        <v>0</v>
      </c>
      <c r="R65" s="88">
        <v>0</v>
      </c>
      <c r="S65" s="116">
        <v>0</v>
      </c>
      <c r="U65" s="115">
        <v>-79</v>
      </c>
      <c r="V65" s="116">
        <v>0</v>
      </c>
      <c r="W65">
        <v>0</v>
      </c>
      <c r="X65">
        <v>0</v>
      </c>
      <c r="Y65">
        <v>0</v>
      </c>
      <c r="Z65">
        <v>-79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-27</v>
      </c>
      <c r="Q66" s="88">
        <v>0</v>
      </c>
      <c r="R66" s="88">
        <v>0</v>
      </c>
      <c r="S66" s="116">
        <v>0</v>
      </c>
      <c r="U66" s="115">
        <v>-27</v>
      </c>
      <c r="V66" s="116">
        <v>0</v>
      </c>
      <c r="W66">
        <v>0</v>
      </c>
      <c r="X66">
        <v>0</v>
      </c>
      <c r="Y66">
        <v>0</v>
      </c>
      <c r="Z66">
        <v>-27</v>
      </c>
    </row>
    <row r="67" spans="7:26">
      <c r="G67" t="s">
        <v>109</v>
      </c>
      <c r="H67" s="115">
        <v>70.400000000000006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70.400000000000006</v>
      </c>
      <c r="W67">
        <v>70.400000000000006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90.85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90.85</v>
      </c>
      <c r="W68">
        <v>90.85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54.54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54.54</v>
      </c>
      <c r="W69">
        <v>54.54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3.01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3.01</v>
      </c>
      <c r="W70">
        <v>3.01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2.11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2.11</v>
      </c>
      <c r="W71">
        <v>0</v>
      </c>
      <c r="X71">
        <v>2.11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5.57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5.57</v>
      </c>
      <c r="W72">
        <v>0</v>
      </c>
      <c r="X72">
        <v>5.57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6.71</v>
      </c>
      <c r="J73" s="88">
        <v>0</v>
      </c>
      <c r="K73" s="88">
        <v>0</v>
      </c>
      <c r="L73" s="88">
        <v>0</v>
      </c>
      <c r="M73" s="116">
        <v>6.75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13.46</v>
      </c>
      <c r="W73">
        <v>0</v>
      </c>
      <c r="X73">
        <v>6.71</v>
      </c>
      <c r="Y73">
        <v>6.75</v>
      </c>
      <c r="Z73">
        <v>0</v>
      </c>
    </row>
    <row r="74" spans="7:26">
      <c r="G74" t="s">
        <v>116</v>
      </c>
      <c r="H74" s="115">
        <v>0</v>
      </c>
      <c r="I74" s="88">
        <v>14.02</v>
      </c>
      <c r="J74" s="88">
        <v>0</v>
      </c>
      <c r="K74" s="88">
        <v>0</v>
      </c>
      <c r="L74" s="88">
        <v>0</v>
      </c>
      <c r="M74" s="116">
        <v>6.03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20.05</v>
      </c>
      <c r="W74">
        <v>0</v>
      </c>
      <c r="X74">
        <v>14.02</v>
      </c>
      <c r="Y74">
        <v>6.03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7.84</v>
      </c>
      <c r="K75" s="88">
        <v>0</v>
      </c>
      <c r="L75" s="88">
        <v>0</v>
      </c>
      <c r="M75" s="116">
        <v>6.31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14.15</v>
      </c>
      <c r="W75">
        <v>0</v>
      </c>
      <c r="X75">
        <v>0</v>
      </c>
      <c r="Y75">
        <v>6.31</v>
      </c>
      <c r="Z75">
        <v>7.84</v>
      </c>
    </row>
    <row r="76" spans="7:26">
      <c r="G76" t="s">
        <v>118</v>
      </c>
      <c r="H76" s="115">
        <v>0</v>
      </c>
      <c r="I76" s="88">
        <v>0</v>
      </c>
      <c r="J76" s="88">
        <v>12.12</v>
      </c>
      <c r="K76" s="88">
        <v>0</v>
      </c>
      <c r="L76" s="88">
        <v>0</v>
      </c>
      <c r="M76" s="116">
        <v>6.15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18.27</v>
      </c>
      <c r="W76">
        <v>0</v>
      </c>
      <c r="X76">
        <v>0</v>
      </c>
      <c r="Y76">
        <v>6.15</v>
      </c>
      <c r="Z76">
        <v>12.12</v>
      </c>
    </row>
    <row r="77" spans="7:26">
      <c r="G77" t="s">
        <v>119</v>
      </c>
      <c r="H77" s="115">
        <v>4.01</v>
      </c>
      <c r="I77" s="88">
        <v>0</v>
      </c>
      <c r="J77" s="88">
        <v>11.04</v>
      </c>
      <c r="K77" s="88">
        <v>0</v>
      </c>
      <c r="L77" s="88">
        <v>0</v>
      </c>
      <c r="M77" s="116">
        <v>6.04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21.09</v>
      </c>
      <c r="W77">
        <v>4.01</v>
      </c>
      <c r="X77">
        <v>-5</v>
      </c>
      <c r="Y77">
        <v>6.04</v>
      </c>
      <c r="Z77">
        <v>11.04</v>
      </c>
    </row>
    <row r="78" spans="7:26">
      <c r="G78" t="s">
        <v>120</v>
      </c>
      <c r="H78" s="115">
        <v>52.58</v>
      </c>
      <c r="I78" s="88">
        <v>0</v>
      </c>
      <c r="J78" s="88">
        <v>11.15</v>
      </c>
      <c r="K78" s="88">
        <v>0</v>
      </c>
      <c r="L78" s="88">
        <v>0</v>
      </c>
      <c r="M78" s="116">
        <v>5.62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69.349999999999994</v>
      </c>
      <c r="W78">
        <v>52.58</v>
      </c>
      <c r="X78">
        <v>0</v>
      </c>
      <c r="Y78">
        <v>5.62</v>
      </c>
      <c r="Z78">
        <v>11.15</v>
      </c>
    </row>
    <row r="79" spans="7:26">
      <c r="G79" t="s">
        <v>121</v>
      </c>
      <c r="H79" s="115">
        <v>87.47</v>
      </c>
      <c r="I79" s="88">
        <v>2.23</v>
      </c>
      <c r="J79" s="88">
        <v>17.28</v>
      </c>
      <c r="K79" s="88">
        <v>0</v>
      </c>
      <c r="L79" s="88">
        <v>0</v>
      </c>
      <c r="M79" s="116">
        <v>5.1100000000000003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112.09</v>
      </c>
      <c r="W79">
        <v>87.47</v>
      </c>
      <c r="X79">
        <v>2.23</v>
      </c>
      <c r="Y79">
        <v>5.1100000000000003</v>
      </c>
      <c r="Z79">
        <v>17.28</v>
      </c>
    </row>
    <row r="80" spans="7:26">
      <c r="G80" t="s">
        <v>122</v>
      </c>
      <c r="H80" s="115">
        <v>101.51</v>
      </c>
      <c r="I80" s="88">
        <v>3.66</v>
      </c>
      <c r="J80" s="88">
        <v>18.739999999999998</v>
      </c>
      <c r="K80" s="88">
        <v>0</v>
      </c>
      <c r="L80" s="88">
        <v>0</v>
      </c>
      <c r="M80" s="116">
        <v>6.26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130.16999999999999</v>
      </c>
      <c r="W80">
        <v>101.51</v>
      </c>
      <c r="X80">
        <v>3.66</v>
      </c>
      <c r="Y80">
        <v>6.26</v>
      </c>
      <c r="Z80">
        <v>18.739999999999998</v>
      </c>
    </row>
    <row r="81" spans="7:26">
      <c r="G81" t="s">
        <v>123</v>
      </c>
      <c r="H81" s="115">
        <v>220.42</v>
      </c>
      <c r="I81" s="88">
        <v>0.53</v>
      </c>
      <c r="J81" s="88">
        <v>18.89</v>
      </c>
      <c r="K81" s="88">
        <v>0</v>
      </c>
      <c r="L81" s="88">
        <v>0</v>
      </c>
      <c r="M81" s="116">
        <v>7.19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247.03</v>
      </c>
      <c r="W81">
        <v>220.42</v>
      </c>
      <c r="X81">
        <v>0.53</v>
      </c>
      <c r="Y81">
        <v>7.19</v>
      </c>
      <c r="Z81">
        <v>18.89</v>
      </c>
    </row>
    <row r="82" spans="7:26">
      <c r="G82" t="s">
        <v>124</v>
      </c>
      <c r="H82" s="115">
        <v>228.19</v>
      </c>
      <c r="I82" s="88">
        <v>0.93</v>
      </c>
      <c r="J82" s="88">
        <v>6.84</v>
      </c>
      <c r="K82" s="88">
        <v>0</v>
      </c>
      <c r="L82" s="88">
        <v>0</v>
      </c>
      <c r="M82" s="116">
        <v>8.52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244.48</v>
      </c>
      <c r="W82">
        <v>228.19</v>
      </c>
      <c r="X82">
        <v>0.93</v>
      </c>
      <c r="Y82">
        <v>8.52</v>
      </c>
      <c r="Z82">
        <v>6.84</v>
      </c>
    </row>
    <row r="83" spans="7:26">
      <c r="G83" t="s">
        <v>125</v>
      </c>
      <c r="H83" s="115">
        <v>461.71</v>
      </c>
      <c r="I83" s="88">
        <v>0</v>
      </c>
      <c r="J83" s="88">
        <v>0</v>
      </c>
      <c r="K83" s="88">
        <v>0</v>
      </c>
      <c r="L83" s="88">
        <v>0</v>
      </c>
      <c r="M83" s="116">
        <v>12.93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474.64</v>
      </c>
      <c r="W83">
        <v>461.71</v>
      </c>
      <c r="X83">
        <v>0</v>
      </c>
      <c r="Y83">
        <v>12.93</v>
      </c>
      <c r="Z83">
        <v>0</v>
      </c>
    </row>
    <row r="84" spans="7:26">
      <c r="G84" t="s">
        <v>126</v>
      </c>
      <c r="H84" s="115">
        <v>447.34</v>
      </c>
      <c r="I84" s="88">
        <v>0</v>
      </c>
      <c r="J84" s="88">
        <v>0</v>
      </c>
      <c r="K84" s="88">
        <v>0</v>
      </c>
      <c r="L84" s="88">
        <v>0</v>
      </c>
      <c r="M84" s="116">
        <v>12.84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460.18</v>
      </c>
      <c r="W84">
        <v>447.34</v>
      </c>
      <c r="X84">
        <v>0</v>
      </c>
      <c r="Y84">
        <v>12.84</v>
      </c>
      <c r="Z84">
        <v>0</v>
      </c>
    </row>
    <row r="85" spans="7:26">
      <c r="G85" t="s">
        <v>127</v>
      </c>
      <c r="H85" s="115">
        <v>426.27</v>
      </c>
      <c r="I85" s="88">
        <v>0</v>
      </c>
      <c r="J85" s="88">
        <v>0</v>
      </c>
      <c r="K85" s="88">
        <v>0</v>
      </c>
      <c r="L85" s="88">
        <v>0</v>
      </c>
      <c r="M85" s="116">
        <v>13.12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439.39</v>
      </c>
      <c r="W85">
        <v>426.27</v>
      </c>
      <c r="X85">
        <v>0</v>
      </c>
      <c r="Y85">
        <v>13.12</v>
      </c>
      <c r="Z85">
        <v>0</v>
      </c>
    </row>
    <row r="86" spans="7:26">
      <c r="G86" t="s">
        <v>128</v>
      </c>
      <c r="H86" s="115">
        <v>364.01</v>
      </c>
      <c r="I86" s="88">
        <v>0</v>
      </c>
      <c r="J86" s="88">
        <v>0</v>
      </c>
      <c r="K86" s="88">
        <v>0</v>
      </c>
      <c r="L86" s="88">
        <v>0</v>
      </c>
      <c r="M86" s="116">
        <v>13.12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377.13</v>
      </c>
      <c r="W86">
        <v>364.01</v>
      </c>
      <c r="X86">
        <v>0</v>
      </c>
      <c r="Y86">
        <v>13.12</v>
      </c>
      <c r="Z86">
        <v>0</v>
      </c>
    </row>
    <row r="87" spans="7:26">
      <c r="G87" t="s">
        <v>129</v>
      </c>
      <c r="H87" s="115">
        <v>341.01</v>
      </c>
      <c r="I87" s="88">
        <v>0</v>
      </c>
      <c r="J87" s="88">
        <v>0</v>
      </c>
      <c r="K87" s="88">
        <v>0</v>
      </c>
      <c r="L87" s="88">
        <v>0</v>
      </c>
      <c r="M87" s="116">
        <v>12.55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353.56</v>
      </c>
      <c r="W87">
        <v>341.01</v>
      </c>
      <c r="X87">
        <v>0</v>
      </c>
      <c r="Y87">
        <v>12.55</v>
      </c>
      <c r="Z87">
        <v>0</v>
      </c>
    </row>
    <row r="88" spans="7:26">
      <c r="G88" t="s">
        <v>130</v>
      </c>
      <c r="H88" s="115">
        <v>311.32</v>
      </c>
      <c r="I88" s="88">
        <v>0</v>
      </c>
      <c r="J88" s="88">
        <v>0</v>
      </c>
      <c r="K88" s="88">
        <v>0</v>
      </c>
      <c r="L88" s="88">
        <v>0</v>
      </c>
      <c r="M88" s="116">
        <v>13.12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324.44</v>
      </c>
      <c r="W88">
        <v>311.32</v>
      </c>
      <c r="X88">
        <v>0</v>
      </c>
      <c r="Y88">
        <v>13.12</v>
      </c>
      <c r="Z88">
        <v>0</v>
      </c>
    </row>
    <row r="89" spans="7:26">
      <c r="G89" t="s">
        <v>131</v>
      </c>
      <c r="H89" s="115">
        <v>315.14999999999998</v>
      </c>
      <c r="I89" s="88">
        <v>0</v>
      </c>
      <c r="J89" s="88">
        <v>0</v>
      </c>
      <c r="K89" s="88">
        <v>0</v>
      </c>
      <c r="L89" s="88">
        <v>0</v>
      </c>
      <c r="M89" s="116">
        <v>13.12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328.27</v>
      </c>
      <c r="W89">
        <v>315.14999999999998</v>
      </c>
      <c r="X89">
        <v>0</v>
      </c>
      <c r="Y89">
        <v>13.12</v>
      </c>
      <c r="Z89">
        <v>0</v>
      </c>
    </row>
    <row r="90" spans="7:26">
      <c r="G90" t="s">
        <v>132</v>
      </c>
      <c r="H90" s="115">
        <v>320.89999999999998</v>
      </c>
      <c r="I90" s="88">
        <v>0</v>
      </c>
      <c r="J90" s="88">
        <v>0</v>
      </c>
      <c r="K90" s="88">
        <v>0</v>
      </c>
      <c r="L90" s="88">
        <v>0</v>
      </c>
      <c r="M90" s="116">
        <v>9.2899999999999991</v>
      </c>
      <c r="N90" s="115">
        <v>0</v>
      </c>
      <c r="O90" s="88">
        <v>-60</v>
      </c>
      <c r="P90" s="88">
        <v>0</v>
      </c>
      <c r="Q90" s="88">
        <v>0</v>
      </c>
      <c r="R90" s="88">
        <v>0</v>
      </c>
      <c r="S90" s="116">
        <v>0</v>
      </c>
      <c r="U90" s="115">
        <v>-60</v>
      </c>
      <c r="V90" s="116">
        <v>330.19</v>
      </c>
      <c r="W90">
        <v>320.89999999999998</v>
      </c>
      <c r="X90">
        <v>-60</v>
      </c>
      <c r="Y90">
        <v>9.2899999999999991</v>
      </c>
      <c r="Z90">
        <v>0</v>
      </c>
    </row>
    <row r="91" spans="7:26">
      <c r="G91" t="s">
        <v>133</v>
      </c>
      <c r="H91" s="115">
        <v>266.3</v>
      </c>
      <c r="I91" s="88">
        <v>0</v>
      </c>
      <c r="J91" s="88">
        <v>0</v>
      </c>
      <c r="K91" s="88">
        <v>0</v>
      </c>
      <c r="L91" s="88">
        <v>0</v>
      </c>
      <c r="M91" s="116">
        <v>10.15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276.45</v>
      </c>
      <c r="W91">
        <v>266.3</v>
      </c>
      <c r="X91">
        <v>0</v>
      </c>
      <c r="Y91">
        <v>10.15</v>
      </c>
      <c r="Z91">
        <v>0</v>
      </c>
    </row>
    <row r="92" spans="7:26">
      <c r="G92" t="s">
        <v>134</v>
      </c>
      <c r="H92" s="115">
        <v>194.46</v>
      </c>
      <c r="I92" s="88">
        <v>0</v>
      </c>
      <c r="J92" s="88">
        <v>0</v>
      </c>
      <c r="K92" s="88">
        <v>0</v>
      </c>
      <c r="L92" s="88">
        <v>0</v>
      </c>
      <c r="M92" s="116">
        <v>11.49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205.95</v>
      </c>
      <c r="W92">
        <v>194.46</v>
      </c>
      <c r="X92">
        <v>0</v>
      </c>
      <c r="Y92">
        <v>11.49</v>
      </c>
      <c r="Z92">
        <v>0</v>
      </c>
    </row>
    <row r="93" spans="7:26">
      <c r="G93" t="s">
        <v>135</v>
      </c>
      <c r="H93" s="115">
        <v>128.36000000000001</v>
      </c>
      <c r="I93" s="88">
        <v>0</v>
      </c>
      <c r="J93" s="88">
        <v>0</v>
      </c>
      <c r="K93" s="88">
        <v>0</v>
      </c>
      <c r="L93" s="88">
        <v>0</v>
      </c>
      <c r="M93" s="116">
        <v>10.54</v>
      </c>
      <c r="N93" s="115">
        <v>0</v>
      </c>
      <c r="O93" s="88">
        <v>-2</v>
      </c>
      <c r="P93" s="88">
        <v>0</v>
      </c>
      <c r="Q93" s="88">
        <v>0</v>
      </c>
      <c r="R93" s="88">
        <v>0</v>
      </c>
      <c r="S93" s="116">
        <v>0</v>
      </c>
      <c r="U93" s="115">
        <v>-2</v>
      </c>
      <c r="V93" s="116">
        <v>138.9</v>
      </c>
      <c r="W93">
        <v>128.36000000000001</v>
      </c>
      <c r="X93">
        <v>-2</v>
      </c>
      <c r="Y93">
        <v>10.54</v>
      </c>
      <c r="Z93">
        <v>0</v>
      </c>
    </row>
    <row r="94" spans="7:26">
      <c r="G94" t="s">
        <v>136</v>
      </c>
      <c r="H94" s="115">
        <v>39.28</v>
      </c>
      <c r="I94" s="88">
        <v>0</v>
      </c>
      <c r="J94" s="88">
        <v>0</v>
      </c>
      <c r="K94" s="88">
        <v>0</v>
      </c>
      <c r="L94" s="88">
        <v>0</v>
      </c>
      <c r="M94" s="116">
        <v>8.6199999999999992</v>
      </c>
      <c r="N94" s="115">
        <v>0</v>
      </c>
      <c r="O94" s="88">
        <v>-37</v>
      </c>
      <c r="P94" s="88">
        <v>-6.36</v>
      </c>
      <c r="Q94" s="88">
        <v>0</v>
      </c>
      <c r="R94" s="88">
        <v>0</v>
      </c>
      <c r="S94" s="116">
        <v>0</v>
      </c>
      <c r="U94" s="115">
        <v>-43.36</v>
      </c>
      <c r="V94" s="116">
        <v>47.9</v>
      </c>
      <c r="W94">
        <v>39.28</v>
      </c>
      <c r="X94">
        <v>-37</v>
      </c>
      <c r="Y94">
        <v>8.6199999999999992</v>
      </c>
      <c r="Z94">
        <v>-6.36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8.81</v>
      </c>
      <c r="N95" s="115">
        <v>0</v>
      </c>
      <c r="O95" s="88">
        <v>0</v>
      </c>
      <c r="P95" s="88">
        <v>-2</v>
      </c>
      <c r="Q95" s="88">
        <v>0</v>
      </c>
      <c r="R95" s="88">
        <v>0</v>
      </c>
      <c r="S95" s="116">
        <v>0</v>
      </c>
      <c r="U95" s="115">
        <v>-2</v>
      </c>
      <c r="V95" s="116">
        <v>8.81</v>
      </c>
      <c r="W95">
        <v>0</v>
      </c>
      <c r="X95">
        <v>0</v>
      </c>
      <c r="Y95">
        <v>8.81</v>
      </c>
      <c r="Z95">
        <v>-2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7.18</v>
      </c>
      <c r="N96" s="115">
        <v>0</v>
      </c>
      <c r="O96" s="88">
        <v>0</v>
      </c>
      <c r="P96" s="88">
        <v>-115</v>
      </c>
      <c r="Q96" s="88">
        <v>0</v>
      </c>
      <c r="R96" s="88">
        <v>0</v>
      </c>
      <c r="S96" s="116">
        <v>0</v>
      </c>
      <c r="U96" s="115">
        <v>-115</v>
      </c>
      <c r="V96" s="116">
        <v>7.18</v>
      </c>
      <c r="W96">
        <v>0</v>
      </c>
      <c r="X96">
        <v>0</v>
      </c>
      <c r="Y96">
        <v>7.18</v>
      </c>
      <c r="Z96">
        <v>-115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8.43</v>
      </c>
      <c r="N97" s="115">
        <v>0</v>
      </c>
      <c r="O97" s="88">
        <v>-32</v>
      </c>
      <c r="P97" s="88">
        <v>-148</v>
      </c>
      <c r="Q97" s="88">
        <v>0</v>
      </c>
      <c r="R97" s="88">
        <v>0</v>
      </c>
      <c r="S97" s="116">
        <v>0</v>
      </c>
      <c r="U97" s="115">
        <v>-180</v>
      </c>
      <c r="V97" s="116">
        <v>8.43</v>
      </c>
      <c r="W97">
        <v>0</v>
      </c>
      <c r="X97">
        <v>-32</v>
      </c>
      <c r="Y97">
        <v>8.43</v>
      </c>
      <c r="Z97">
        <v>-148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4.79</v>
      </c>
      <c r="N98" s="115">
        <v>0</v>
      </c>
      <c r="O98" s="88">
        <v>-57</v>
      </c>
      <c r="P98" s="88">
        <v>-55</v>
      </c>
      <c r="Q98" s="88">
        <v>0</v>
      </c>
      <c r="R98" s="88">
        <v>0</v>
      </c>
      <c r="S98" s="116">
        <v>0</v>
      </c>
      <c r="U98" s="115">
        <v>-112</v>
      </c>
      <c r="V98" s="116">
        <v>4.79</v>
      </c>
      <c r="W98">
        <v>0</v>
      </c>
      <c r="X98">
        <v>-57</v>
      </c>
      <c r="Y98">
        <v>4.79</v>
      </c>
      <c r="Z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2.2984425000000002</v>
      </c>
      <c r="I99" s="111">
        <f t="shared" ref="I99:BQ99" si="1">SUM(I3:I98)/4000</f>
        <v>8.94E-3</v>
      </c>
      <c r="J99" s="111">
        <f t="shared" si="1"/>
        <v>0.25341749999999996</v>
      </c>
      <c r="K99" s="111">
        <f t="shared" si="1"/>
        <v>0</v>
      </c>
      <c r="L99" s="111">
        <f t="shared" si="1"/>
        <v>0</v>
      </c>
      <c r="M99" s="111">
        <f t="shared" si="1"/>
        <v>9.6717500000000026E-2</v>
      </c>
      <c r="N99" s="110">
        <f t="shared" si="1"/>
        <v>-0.44800000000000001</v>
      </c>
      <c r="O99" s="111">
        <f t="shared" si="1"/>
        <v>-1.6294999999999999</v>
      </c>
      <c r="P99" s="111">
        <f t="shared" si="1"/>
        <v>-1.46109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-3.5385900000000001</v>
      </c>
      <c r="V99" s="112">
        <f t="shared" si="1"/>
        <v>2.6575175000000009</v>
      </c>
      <c r="W99">
        <f t="shared" si="1"/>
        <v>1.8504424999999995</v>
      </c>
      <c r="X99">
        <f t="shared" si="1"/>
        <v>-1.6205600000000002</v>
      </c>
      <c r="Y99">
        <f t="shared" si="1"/>
        <v>9.6717500000000026E-2</v>
      </c>
      <c r="Z99">
        <f t="shared" si="1"/>
        <v>-1.2076724999999999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493</v>
      </c>
      <c r="X1" t="s">
        <v>494</v>
      </c>
      <c r="Y1" t="s">
        <v>495</v>
      </c>
      <c r="Z1" t="s">
        <v>496</v>
      </c>
      <c r="AA1" t="s">
        <v>497</v>
      </c>
      <c r="AB1" t="s">
        <v>498</v>
      </c>
      <c r="AC1" t="s">
        <v>499</v>
      </c>
      <c r="AD1" t="s">
        <v>500</v>
      </c>
      <c r="AE1" t="s">
        <v>501</v>
      </c>
      <c r="AF1" t="s">
        <v>502</v>
      </c>
      <c r="AG1" t="s">
        <v>502</v>
      </c>
      <c r="AH1" t="s">
        <v>502</v>
      </c>
      <c r="AI1" t="s">
        <v>502</v>
      </c>
      <c r="AJ1" t="s">
        <v>502</v>
      </c>
      <c r="AK1" t="s">
        <v>502</v>
      </c>
      <c r="AL1" t="s">
        <v>502</v>
      </c>
      <c r="AM1" t="s">
        <v>502</v>
      </c>
      <c r="AN1" t="s">
        <v>502</v>
      </c>
      <c r="AO1" t="s">
        <v>503</v>
      </c>
      <c r="AP1" t="s">
        <v>504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509</v>
      </c>
      <c r="BB1" t="s">
        <v>510</v>
      </c>
      <c r="BC1" t="s">
        <v>510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44933</v>
      </c>
      <c r="W2" s="30" t="s">
        <v>149</v>
      </c>
      <c r="X2" t="s">
        <v>153</v>
      </c>
      <c r="Y2" t="s">
        <v>150</v>
      </c>
      <c r="Z2" t="s">
        <v>150</v>
      </c>
      <c r="AA2" t="s">
        <v>149</v>
      </c>
      <c r="AB2" t="s">
        <v>149</v>
      </c>
      <c r="AC2" t="s">
        <v>405</v>
      </c>
      <c r="AD2" t="s">
        <v>150</v>
      </c>
      <c r="AE2" t="s">
        <v>149</v>
      </c>
      <c r="AF2" t="s">
        <v>240</v>
      </c>
      <c r="AG2" t="s">
        <v>283</v>
      </c>
      <c r="AH2" t="s">
        <v>281</v>
      </c>
      <c r="AI2" t="s">
        <v>282</v>
      </c>
      <c r="AJ2" t="s">
        <v>232</v>
      </c>
      <c r="AK2" t="s">
        <v>268</v>
      </c>
      <c r="AL2" t="s">
        <v>270</v>
      </c>
      <c r="AM2" t="s">
        <v>237</v>
      </c>
      <c r="AN2" t="s">
        <v>269</v>
      </c>
      <c r="AO2" t="s">
        <v>149</v>
      </c>
      <c r="AP2" t="s">
        <v>149</v>
      </c>
      <c r="AQ2" t="s">
        <v>505</v>
      </c>
      <c r="AR2" t="s">
        <v>506</v>
      </c>
      <c r="AS2" t="s">
        <v>506</v>
      </c>
      <c r="AT2" t="s">
        <v>506</v>
      </c>
      <c r="AU2" t="s">
        <v>506</v>
      </c>
      <c r="AV2" t="s">
        <v>507</v>
      </c>
      <c r="AW2" t="s">
        <v>507</v>
      </c>
      <c r="AX2" t="s">
        <v>507</v>
      </c>
      <c r="AY2" t="s">
        <v>507</v>
      </c>
      <c r="AZ2" t="s">
        <v>508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0</v>
      </c>
      <c r="AA3">
        <v>0</v>
      </c>
      <c r="AB3">
        <v>0</v>
      </c>
      <c r="AC3">
        <v>6.71</v>
      </c>
      <c r="AD3">
        <v>0</v>
      </c>
      <c r="AE3">
        <v>0</v>
      </c>
      <c r="AF3">
        <v>0.35</v>
      </c>
      <c r="AG3">
        <v>0.24</v>
      </c>
      <c r="AH3">
        <v>0.36</v>
      </c>
      <c r="AI3">
        <v>0.63</v>
      </c>
      <c r="AJ3">
        <v>0.37</v>
      </c>
      <c r="AK3">
        <v>0.6</v>
      </c>
      <c r="AL3">
        <v>0.43</v>
      </c>
      <c r="AM3">
        <v>0.39</v>
      </c>
      <c r="AN3">
        <v>0.27</v>
      </c>
      <c r="AO3">
        <v>0</v>
      </c>
      <c r="AP3">
        <v>0</v>
      </c>
      <c r="AQ3">
        <v>0</v>
      </c>
      <c r="AR3">
        <v>0</v>
      </c>
      <c r="AS3">
        <v>53.85</v>
      </c>
      <c r="AT3">
        <v>18.05</v>
      </c>
      <c r="AU3">
        <v>0</v>
      </c>
      <c r="AV3">
        <v>20</v>
      </c>
      <c r="AW3">
        <v>10</v>
      </c>
      <c r="AX3">
        <v>40</v>
      </c>
      <c r="AY3">
        <v>60</v>
      </c>
      <c r="AZ3">
        <v>50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0</v>
      </c>
      <c r="AA4">
        <v>0</v>
      </c>
      <c r="AB4">
        <v>0</v>
      </c>
      <c r="AC4">
        <v>6.71</v>
      </c>
      <c r="AD4">
        <v>0</v>
      </c>
      <c r="AE4">
        <v>0</v>
      </c>
      <c r="AF4">
        <v>0.35</v>
      </c>
      <c r="AG4">
        <v>0.24</v>
      </c>
      <c r="AH4">
        <v>0.36</v>
      </c>
      <c r="AI4">
        <v>0.63</v>
      </c>
      <c r="AJ4">
        <v>0.37</v>
      </c>
      <c r="AK4">
        <v>0.6</v>
      </c>
      <c r="AL4">
        <v>0.43</v>
      </c>
      <c r="AM4">
        <v>0.39</v>
      </c>
      <c r="AN4">
        <v>0.27</v>
      </c>
      <c r="AO4">
        <v>0</v>
      </c>
      <c r="AP4">
        <v>0</v>
      </c>
      <c r="AQ4">
        <v>0</v>
      </c>
      <c r="AR4">
        <v>0</v>
      </c>
      <c r="AS4">
        <v>53.85</v>
      </c>
      <c r="AT4">
        <v>18.05</v>
      </c>
      <c r="AU4">
        <v>0</v>
      </c>
      <c r="AV4">
        <v>20</v>
      </c>
      <c r="AW4">
        <v>10</v>
      </c>
      <c r="AX4">
        <v>40</v>
      </c>
      <c r="AY4">
        <v>60</v>
      </c>
      <c r="AZ4">
        <v>50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0</v>
      </c>
      <c r="AA5">
        <v>0</v>
      </c>
      <c r="AB5">
        <v>0</v>
      </c>
      <c r="AC5">
        <v>6.71</v>
      </c>
      <c r="AD5">
        <v>0</v>
      </c>
      <c r="AE5">
        <v>0</v>
      </c>
      <c r="AF5">
        <v>0.35</v>
      </c>
      <c r="AG5">
        <v>0.24</v>
      </c>
      <c r="AH5">
        <v>0.36</v>
      </c>
      <c r="AI5">
        <v>0.63</v>
      </c>
      <c r="AJ5">
        <v>0.37</v>
      </c>
      <c r="AK5">
        <v>0.6</v>
      </c>
      <c r="AL5">
        <v>0.43</v>
      </c>
      <c r="AM5">
        <v>0.39</v>
      </c>
      <c r="AN5">
        <v>0.27</v>
      </c>
      <c r="AO5">
        <v>0</v>
      </c>
      <c r="AP5">
        <v>0</v>
      </c>
      <c r="AQ5">
        <v>0</v>
      </c>
      <c r="AR5">
        <v>0</v>
      </c>
      <c r="AS5">
        <v>53.85</v>
      </c>
      <c r="AT5">
        <v>18.05</v>
      </c>
      <c r="AU5">
        <v>0</v>
      </c>
      <c r="AV5">
        <v>20</v>
      </c>
      <c r="AW5">
        <v>10</v>
      </c>
      <c r="AX5">
        <v>40</v>
      </c>
      <c r="AY5">
        <v>60</v>
      </c>
      <c r="AZ5">
        <v>50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0</v>
      </c>
      <c r="AA6">
        <v>0</v>
      </c>
      <c r="AB6">
        <v>0</v>
      </c>
      <c r="AC6">
        <v>6.71</v>
      </c>
      <c r="AD6">
        <v>0</v>
      </c>
      <c r="AE6">
        <v>0</v>
      </c>
      <c r="AF6">
        <v>0.35</v>
      </c>
      <c r="AG6">
        <v>0.24</v>
      </c>
      <c r="AH6">
        <v>0.36</v>
      </c>
      <c r="AI6">
        <v>0.63</v>
      </c>
      <c r="AJ6">
        <v>0.37</v>
      </c>
      <c r="AK6">
        <v>0.6</v>
      </c>
      <c r="AL6">
        <v>0.43</v>
      </c>
      <c r="AM6">
        <v>0.39</v>
      </c>
      <c r="AN6">
        <v>0.27</v>
      </c>
      <c r="AO6">
        <v>0</v>
      </c>
      <c r="AP6">
        <v>0</v>
      </c>
      <c r="AQ6">
        <v>0</v>
      </c>
      <c r="AR6">
        <v>0</v>
      </c>
      <c r="AS6">
        <v>53.85</v>
      </c>
      <c r="AT6">
        <v>18.05</v>
      </c>
      <c r="AU6">
        <v>0</v>
      </c>
      <c r="AV6">
        <v>20</v>
      </c>
      <c r="AW6">
        <v>10</v>
      </c>
      <c r="AX6">
        <v>40</v>
      </c>
      <c r="AY6">
        <v>60</v>
      </c>
      <c r="AZ6">
        <v>50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0</v>
      </c>
      <c r="AA7">
        <v>0</v>
      </c>
      <c r="AB7">
        <v>0</v>
      </c>
      <c r="AC7">
        <v>6.71</v>
      </c>
      <c r="AD7">
        <v>0</v>
      </c>
      <c r="AE7">
        <v>0</v>
      </c>
      <c r="AF7">
        <v>0.35</v>
      </c>
      <c r="AG7">
        <v>0.24</v>
      </c>
      <c r="AH7">
        <v>0.36</v>
      </c>
      <c r="AI7">
        <v>0.63</v>
      </c>
      <c r="AJ7">
        <v>0.37</v>
      </c>
      <c r="AK7">
        <v>0.6</v>
      </c>
      <c r="AL7">
        <v>0.43</v>
      </c>
      <c r="AM7">
        <v>0.39</v>
      </c>
      <c r="AN7">
        <v>0.27</v>
      </c>
      <c r="AO7">
        <v>0</v>
      </c>
      <c r="AP7">
        <v>0</v>
      </c>
      <c r="AQ7">
        <v>0</v>
      </c>
      <c r="AR7">
        <v>0</v>
      </c>
      <c r="AS7">
        <v>53.85</v>
      </c>
      <c r="AT7">
        <v>18.05</v>
      </c>
      <c r="AU7">
        <v>0</v>
      </c>
      <c r="AV7">
        <v>20</v>
      </c>
      <c r="AW7">
        <v>10</v>
      </c>
      <c r="AX7">
        <v>40</v>
      </c>
      <c r="AY7">
        <v>60</v>
      </c>
      <c r="AZ7">
        <v>50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0</v>
      </c>
      <c r="AA8">
        <v>0</v>
      </c>
      <c r="AB8">
        <v>0</v>
      </c>
      <c r="AC8">
        <v>6.71</v>
      </c>
      <c r="AD8">
        <v>0</v>
      </c>
      <c r="AE8">
        <v>0</v>
      </c>
      <c r="AF8">
        <v>0.35</v>
      </c>
      <c r="AG8">
        <v>0.24</v>
      </c>
      <c r="AH8">
        <v>0.36</v>
      </c>
      <c r="AI8">
        <v>0.63</v>
      </c>
      <c r="AJ8">
        <v>0.37</v>
      </c>
      <c r="AK8">
        <v>0.6</v>
      </c>
      <c r="AL8">
        <v>0.43</v>
      </c>
      <c r="AM8">
        <v>0.39</v>
      </c>
      <c r="AN8">
        <v>0.27</v>
      </c>
      <c r="AO8">
        <v>0</v>
      </c>
      <c r="AP8">
        <v>0</v>
      </c>
      <c r="AQ8">
        <v>0</v>
      </c>
      <c r="AR8">
        <v>0</v>
      </c>
      <c r="AS8">
        <v>53.85</v>
      </c>
      <c r="AT8">
        <v>18.05</v>
      </c>
      <c r="AU8">
        <v>0</v>
      </c>
      <c r="AV8">
        <v>20</v>
      </c>
      <c r="AW8">
        <v>10</v>
      </c>
      <c r="AX8">
        <v>40</v>
      </c>
      <c r="AY8">
        <v>60</v>
      </c>
      <c r="AZ8">
        <v>50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0</v>
      </c>
      <c r="AA9">
        <v>0</v>
      </c>
      <c r="AB9">
        <v>0</v>
      </c>
      <c r="AC9">
        <v>6.71</v>
      </c>
      <c r="AD9">
        <v>0</v>
      </c>
      <c r="AE9">
        <v>0</v>
      </c>
      <c r="AF9">
        <v>0.35</v>
      </c>
      <c r="AG9">
        <v>0.24</v>
      </c>
      <c r="AH9">
        <v>0.36</v>
      </c>
      <c r="AI9">
        <v>0.63</v>
      </c>
      <c r="AJ9">
        <v>0.37</v>
      </c>
      <c r="AK9">
        <v>0.6</v>
      </c>
      <c r="AL9">
        <v>0.43</v>
      </c>
      <c r="AM9">
        <v>0.39</v>
      </c>
      <c r="AN9">
        <v>0.27</v>
      </c>
      <c r="AO9">
        <v>0</v>
      </c>
      <c r="AP9">
        <v>0</v>
      </c>
      <c r="AQ9">
        <v>0</v>
      </c>
      <c r="AR9">
        <v>0</v>
      </c>
      <c r="AS9">
        <v>53.85</v>
      </c>
      <c r="AT9">
        <v>18.05</v>
      </c>
      <c r="AU9">
        <v>0</v>
      </c>
      <c r="AV9">
        <v>20</v>
      </c>
      <c r="AW9">
        <v>10</v>
      </c>
      <c r="AX9">
        <v>40</v>
      </c>
      <c r="AY9">
        <v>60</v>
      </c>
      <c r="AZ9">
        <v>50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0</v>
      </c>
      <c r="AA10">
        <v>0</v>
      </c>
      <c r="AB10">
        <v>0</v>
      </c>
      <c r="AC10">
        <v>6.71</v>
      </c>
      <c r="AD10">
        <v>0</v>
      </c>
      <c r="AE10">
        <v>0</v>
      </c>
      <c r="AF10">
        <v>0.35</v>
      </c>
      <c r="AG10">
        <v>0.24</v>
      </c>
      <c r="AH10">
        <v>0.36</v>
      </c>
      <c r="AI10">
        <v>0.63</v>
      </c>
      <c r="AJ10">
        <v>0.37</v>
      </c>
      <c r="AK10">
        <v>0.6</v>
      </c>
      <c r="AL10">
        <v>0.43</v>
      </c>
      <c r="AM10">
        <v>0.39</v>
      </c>
      <c r="AN10">
        <v>0.27</v>
      </c>
      <c r="AO10">
        <v>0</v>
      </c>
      <c r="AP10">
        <v>0</v>
      </c>
      <c r="AQ10">
        <v>0</v>
      </c>
      <c r="AR10">
        <v>0</v>
      </c>
      <c r="AS10">
        <v>53.85</v>
      </c>
      <c r="AT10">
        <v>18.05</v>
      </c>
      <c r="AU10">
        <v>0</v>
      </c>
      <c r="AV10">
        <v>20</v>
      </c>
      <c r="AW10">
        <v>10</v>
      </c>
      <c r="AX10">
        <v>40</v>
      </c>
      <c r="AY10">
        <v>60</v>
      </c>
      <c r="AZ10">
        <v>50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0</v>
      </c>
      <c r="AA11">
        <v>0</v>
      </c>
      <c r="AB11">
        <v>0</v>
      </c>
      <c r="AC11">
        <v>6.71</v>
      </c>
      <c r="AD11">
        <v>0</v>
      </c>
      <c r="AE11">
        <v>0</v>
      </c>
      <c r="AF11">
        <v>0.35</v>
      </c>
      <c r="AG11">
        <v>0.24</v>
      </c>
      <c r="AH11">
        <v>0.36</v>
      </c>
      <c r="AI11">
        <v>0.63</v>
      </c>
      <c r="AJ11">
        <v>0.37</v>
      </c>
      <c r="AK11">
        <v>0.6</v>
      </c>
      <c r="AL11">
        <v>0.43</v>
      </c>
      <c r="AM11">
        <v>0.39</v>
      </c>
      <c r="AN11">
        <v>0.27</v>
      </c>
      <c r="AO11">
        <v>0</v>
      </c>
      <c r="AP11">
        <v>0</v>
      </c>
      <c r="AQ11">
        <v>0</v>
      </c>
      <c r="AR11">
        <v>0</v>
      </c>
      <c r="AS11">
        <v>53.85</v>
      </c>
      <c r="AT11">
        <v>18.05</v>
      </c>
      <c r="AU11">
        <v>0</v>
      </c>
      <c r="AV11">
        <v>20</v>
      </c>
      <c r="AW11">
        <v>10</v>
      </c>
      <c r="AX11">
        <v>40</v>
      </c>
      <c r="AY11">
        <v>60</v>
      </c>
      <c r="AZ11">
        <v>50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0</v>
      </c>
      <c r="AA12">
        <v>0</v>
      </c>
      <c r="AB12">
        <v>0</v>
      </c>
      <c r="AC12">
        <v>6.71</v>
      </c>
      <c r="AD12">
        <v>0</v>
      </c>
      <c r="AE12">
        <v>0</v>
      </c>
      <c r="AF12">
        <v>0.35</v>
      </c>
      <c r="AG12">
        <v>0.24</v>
      </c>
      <c r="AH12">
        <v>0.36</v>
      </c>
      <c r="AI12">
        <v>0.63</v>
      </c>
      <c r="AJ12">
        <v>0.37</v>
      </c>
      <c r="AK12">
        <v>0.6</v>
      </c>
      <c r="AL12">
        <v>0.43</v>
      </c>
      <c r="AM12">
        <v>0.39</v>
      </c>
      <c r="AN12">
        <v>0.27</v>
      </c>
      <c r="AO12">
        <v>0</v>
      </c>
      <c r="AP12">
        <v>0</v>
      </c>
      <c r="AQ12">
        <v>0</v>
      </c>
      <c r="AR12">
        <v>0</v>
      </c>
      <c r="AS12">
        <v>53.85</v>
      </c>
      <c r="AT12">
        <v>18.05</v>
      </c>
      <c r="AU12">
        <v>0</v>
      </c>
      <c r="AV12">
        <v>20</v>
      </c>
      <c r="AW12">
        <v>10</v>
      </c>
      <c r="AX12">
        <v>40</v>
      </c>
      <c r="AY12">
        <v>60</v>
      </c>
      <c r="AZ12">
        <v>50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0</v>
      </c>
      <c r="AA13">
        <v>0</v>
      </c>
      <c r="AB13">
        <v>0</v>
      </c>
      <c r="AC13">
        <v>6.71</v>
      </c>
      <c r="AD13">
        <v>0</v>
      </c>
      <c r="AE13">
        <v>0</v>
      </c>
      <c r="AF13">
        <v>0.35</v>
      </c>
      <c r="AG13">
        <v>0.24</v>
      </c>
      <c r="AH13">
        <v>0.36</v>
      </c>
      <c r="AI13">
        <v>0.63</v>
      </c>
      <c r="AJ13">
        <v>0.37</v>
      </c>
      <c r="AK13">
        <v>0.6</v>
      </c>
      <c r="AL13">
        <v>0.43</v>
      </c>
      <c r="AM13">
        <v>0.39</v>
      </c>
      <c r="AN13">
        <v>0.27</v>
      </c>
      <c r="AO13">
        <v>0</v>
      </c>
      <c r="AP13">
        <v>0</v>
      </c>
      <c r="AQ13">
        <v>0</v>
      </c>
      <c r="AR13">
        <v>0</v>
      </c>
      <c r="AS13">
        <v>53.85</v>
      </c>
      <c r="AT13">
        <v>18.05</v>
      </c>
      <c r="AU13">
        <v>0</v>
      </c>
      <c r="AV13">
        <v>20</v>
      </c>
      <c r="AW13">
        <v>10</v>
      </c>
      <c r="AX13">
        <v>40</v>
      </c>
      <c r="AY13">
        <v>60</v>
      </c>
      <c r="AZ13">
        <v>50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0</v>
      </c>
      <c r="AA14">
        <v>0</v>
      </c>
      <c r="AB14">
        <v>0</v>
      </c>
      <c r="AC14">
        <v>6.71</v>
      </c>
      <c r="AD14">
        <v>0</v>
      </c>
      <c r="AE14">
        <v>0</v>
      </c>
      <c r="AF14">
        <v>0.35</v>
      </c>
      <c r="AG14">
        <v>0.24</v>
      </c>
      <c r="AH14">
        <v>0.36</v>
      </c>
      <c r="AI14">
        <v>0.63</v>
      </c>
      <c r="AJ14">
        <v>0.37</v>
      </c>
      <c r="AK14">
        <v>0.6</v>
      </c>
      <c r="AL14">
        <v>0.43</v>
      </c>
      <c r="AM14">
        <v>0.39</v>
      </c>
      <c r="AN14">
        <v>0.27</v>
      </c>
      <c r="AO14">
        <v>0</v>
      </c>
      <c r="AP14">
        <v>0</v>
      </c>
      <c r="AQ14">
        <v>0</v>
      </c>
      <c r="AR14">
        <v>0</v>
      </c>
      <c r="AS14">
        <v>53.85</v>
      </c>
      <c r="AT14">
        <v>18.05</v>
      </c>
      <c r="AU14">
        <v>0</v>
      </c>
      <c r="AV14">
        <v>20</v>
      </c>
      <c r="AW14">
        <v>10</v>
      </c>
      <c r="AX14">
        <v>40</v>
      </c>
      <c r="AY14">
        <v>60</v>
      </c>
      <c r="AZ14">
        <v>50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2.4700000000000002</v>
      </c>
      <c r="Y15">
        <v>0</v>
      </c>
      <c r="Z15">
        <v>0</v>
      </c>
      <c r="AA15">
        <v>0</v>
      </c>
      <c r="AB15">
        <v>0</v>
      </c>
      <c r="AC15">
        <v>6.71</v>
      </c>
      <c r="AD15">
        <v>0</v>
      </c>
      <c r="AE15">
        <v>0</v>
      </c>
      <c r="AF15">
        <v>0.35</v>
      </c>
      <c r="AG15">
        <v>0.24</v>
      </c>
      <c r="AH15">
        <v>0.36</v>
      </c>
      <c r="AI15">
        <v>0.63</v>
      </c>
      <c r="AJ15">
        <v>0.37</v>
      </c>
      <c r="AK15">
        <v>0.6</v>
      </c>
      <c r="AL15">
        <v>0.43</v>
      </c>
      <c r="AM15">
        <v>0.39</v>
      </c>
      <c r="AN15">
        <v>0.27</v>
      </c>
      <c r="AO15">
        <v>0</v>
      </c>
      <c r="AP15">
        <v>0</v>
      </c>
      <c r="AQ15">
        <v>0</v>
      </c>
      <c r="AR15">
        <v>0</v>
      </c>
      <c r="AS15">
        <v>53.85</v>
      </c>
      <c r="AT15">
        <v>18.05</v>
      </c>
      <c r="AU15">
        <v>0</v>
      </c>
      <c r="AV15">
        <v>20</v>
      </c>
      <c r="AW15">
        <v>10</v>
      </c>
      <c r="AX15">
        <v>40</v>
      </c>
      <c r="AY15">
        <v>60</v>
      </c>
      <c r="AZ15">
        <v>50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2.4700000000000002</v>
      </c>
      <c r="Y16">
        <v>0</v>
      </c>
      <c r="Z16">
        <v>0</v>
      </c>
      <c r="AA16">
        <v>0</v>
      </c>
      <c r="AB16">
        <v>0</v>
      </c>
      <c r="AC16">
        <v>6.71</v>
      </c>
      <c r="AD16">
        <v>0</v>
      </c>
      <c r="AE16">
        <v>0</v>
      </c>
      <c r="AF16">
        <v>0.35</v>
      </c>
      <c r="AG16">
        <v>0.24</v>
      </c>
      <c r="AH16">
        <v>0.36</v>
      </c>
      <c r="AI16">
        <v>0.63</v>
      </c>
      <c r="AJ16">
        <v>0.37</v>
      </c>
      <c r="AK16">
        <v>0.6</v>
      </c>
      <c r="AL16">
        <v>0.43</v>
      </c>
      <c r="AM16">
        <v>0.39</v>
      </c>
      <c r="AN16">
        <v>0.27</v>
      </c>
      <c r="AO16">
        <v>0</v>
      </c>
      <c r="AP16">
        <v>0</v>
      </c>
      <c r="AQ16">
        <v>0</v>
      </c>
      <c r="AR16">
        <v>0</v>
      </c>
      <c r="AS16">
        <v>53.85</v>
      </c>
      <c r="AT16">
        <v>18.05</v>
      </c>
      <c r="AU16">
        <v>0</v>
      </c>
      <c r="AV16">
        <v>20</v>
      </c>
      <c r="AW16">
        <v>10</v>
      </c>
      <c r="AX16">
        <v>40</v>
      </c>
      <c r="AY16">
        <v>60</v>
      </c>
      <c r="AZ16">
        <v>50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2.4700000000000002</v>
      </c>
      <c r="Y17">
        <v>0</v>
      </c>
      <c r="Z17">
        <v>0</v>
      </c>
      <c r="AA17">
        <v>0</v>
      </c>
      <c r="AB17">
        <v>0</v>
      </c>
      <c r="AC17">
        <v>6.71</v>
      </c>
      <c r="AD17">
        <v>0</v>
      </c>
      <c r="AE17">
        <v>0</v>
      </c>
      <c r="AF17">
        <v>0.35</v>
      </c>
      <c r="AG17">
        <v>0.24</v>
      </c>
      <c r="AH17">
        <v>0.36</v>
      </c>
      <c r="AI17">
        <v>0.63</v>
      </c>
      <c r="AJ17">
        <v>0.37</v>
      </c>
      <c r="AK17">
        <v>0.6</v>
      </c>
      <c r="AL17">
        <v>0.43</v>
      </c>
      <c r="AM17">
        <v>0.39</v>
      </c>
      <c r="AN17">
        <v>0.27</v>
      </c>
      <c r="AO17">
        <v>0</v>
      </c>
      <c r="AP17">
        <v>0</v>
      </c>
      <c r="AQ17">
        <v>0</v>
      </c>
      <c r="AR17">
        <v>0</v>
      </c>
      <c r="AS17">
        <v>53.85</v>
      </c>
      <c r="AT17">
        <v>18.05</v>
      </c>
      <c r="AU17">
        <v>0</v>
      </c>
      <c r="AV17">
        <v>20</v>
      </c>
      <c r="AW17">
        <v>10</v>
      </c>
      <c r="AX17">
        <v>40</v>
      </c>
      <c r="AY17">
        <v>60</v>
      </c>
      <c r="AZ17">
        <v>50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2.4700000000000002</v>
      </c>
      <c r="Y18">
        <v>0</v>
      </c>
      <c r="Z18">
        <v>0</v>
      </c>
      <c r="AA18">
        <v>0</v>
      </c>
      <c r="AB18">
        <v>0</v>
      </c>
      <c r="AC18">
        <v>6.71</v>
      </c>
      <c r="AD18">
        <v>0</v>
      </c>
      <c r="AE18">
        <v>0</v>
      </c>
      <c r="AF18">
        <v>0.35</v>
      </c>
      <c r="AG18">
        <v>0.24</v>
      </c>
      <c r="AH18">
        <v>0.36</v>
      </c>
      <c r="AI18">
        <v>0.63</v>
      </c>
      <c r="AJ18">
        <v>0.37</v>
      </c>
      <c r="AK18">
        <v>0.6</v>
      </c>
      <c r="AL18">
        <v>0.43</v>
      </c>
      <c r="AM18">
        <v>0.39</v>
      </c>
      <c r="AN18">
        <v>0.27</v>
      </c>
      <c r="AO18">
        <v>0</v>
      </c>
      <c r="AP18">
        <v>0</v>
      </c>
      <c r="AQ18">
        <v>0</v>
      </c>
      <c r="AR18">
        <v>0</v>
      </c>
      <c r="AS18">
        <v>53.85</v>
      </c>
      <c r="AT18">
        <v>18.05</v>
      </c>
      <c r="AU18">
        <v>0</v>
      </c>
      <c r="AV18">
        <v>20</v>
      </c>
      <c r="AW18">
        <v>10</v>
      </c>
      <c r="AX18">
        <v>40</v>
      </c>
      <c r="AY18">
        <v>60</v>
      </c>
      <c r="AZ18">
        <v>50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2.8800000000000003</v>
      </c>
      <c r="I19" s="88">
        <v>0.37</v>
      </c>
      <c r="J19" s="88">
        <v>2.77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2.38</v>
      </c>
      <c r="Y19">
        <v>0</v>
      </c>
      <c r="Z19">
        <v>0</v>
      </c>
      <c r="AA19">
        <v>0</v>
      </c>
      <c r="AB19">
        <v>0</v>
      </c>
      <c r="AC19">
        <v>6.71</v>
      </c>
      <c r="AD19">
        <v>0</v>
      </c>
      <c r="AE19">
        <v>0</v>
      </c>
      <c r="AF19">
        <v>0.35</v>
      </c>
      <c r="AG19">
        <v>0.24</v>
      </c>
      <c r="AH19">
        <v>0.36</v>
      </c>
      <c r="AI19">
        <v>0.63</v>
      </c>
      <c r="AJ19">
        <v>0.37</v>
      </c>
      <c r="AK19">
        <v>0.6</v>
      </c>
      <c r="AL19">
        <v>0.43</v>
      </c>
      <c r="AM19">
        <v>0.39</v>
      </c>
      <c r="AN19">
        <v>0.27</v>
      </c>
      <c r="AO19">
        <v>0</v>
      </c>
      <c r="AP19">
        <v>0</v>
      </c>
      <c r="AQ19">
        <v>0</v>
      </c>
      <c r="AR19">
        <v>0</v>
      </c>
      <c r="AS19">
        <v>53.85</v>
      </c>
      <c r="AT19">
        <v>18.05</v>
      </c>
      <c r="AU19">
        <v>0</v>
      </c>
      <c r="AV19">
        <v>20</v>
      </c>
      <c r="AW19">
        <v>10</v>
      </c>
      <c r="AX19">
        <v>40</v>
      </c>
      <c r="AY19">
        <v>60</v>
      </c>
      <c r="AZ19">
        <v>50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2.8800000000000003</v>
      </c>
      <c r="I20" s="88">
        <v>0.37</v>
      </c>
      <c r="J20" s="88">
        <v>2.77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2.38</v>
      </c>
      <c r="Y20">
        <v>0</v>
      </c>
      <c r="Z20">
        <v>0</v>
      </c>
      <c r="AA20">
        <v>0</v>
      </c>
      <c r="AB20">
        <v>0</v>
      </c>
      <c r="AC20">
        <v>6.71</v>
      </c>
      <c r="AD20">
        <v>0</v>
      </c>
      <c r="AE20">
        <v>0</v>
      </c>
      <c r="AF20">
        <v>0.35</v>
      </c>
      <c r="AG20">
        <v>0.24</v>
      </c>
      <c r="AH20">
        <v>0.36</v>
      </c>
      <c r="AI20">
        <v>0.63</v>
      </c>
      <c r="AJ20">
        <v>0.37</v>
      </c>
      <c r="AK20">
        <v>0.6</v>
      </c>
      <c r="AL20">
        <v>0.43</v>
      </c>
      <c r="AM20">
        <v>0.39</v>
      </c>
      <c r="AN20">
        <v>0.27</v>
      </c>
      <c r="AO20">
        <v>0</v>
      </c>
      <c r="AP20">
        <v>0</v>
      </c>
      <c r="AQ20">
        <v>0</v>
      </c>
      <c r="AR20">
        <v>0</v>
      </c>
      <c r="AS20">
        <v>53.85</v>
      </c>
      <c r="AT20">
        <v>18.05</v>
      </c>
      <c r="AU20">
        <v>0</v>
      </c>
      <c r="AV20">
        <v>20</v>
      </c>
      <c r="AW20">
        <v>10</v>
      </c>
      <c r="AX20">
        <v>40</v>
      </c>
      <c r="AY20">
        <v>60</v>
      </c>
      <c r="AZ20">
        <v>50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2.8800000000000003</v>
      </c>
      <c r="I21" s="88">
        <v>0.37</v>
      </c>
      <c r="J21" s="88">
        <v>2.77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2.38</v>
      </c>
      <c r="Y21">
        <v>0</v>
      </c>
      <c r="Z21">
        <v>0</v>
      </c>
      <c r="AA21">
        <v>0</v>
      </c>
      <c r="AB21">
        <v>0</v>
      </c>
      <c r="AC21">
        <v>6.71</v>
      </c>
      <c r="AD21">
        <v>0</v>
      </c>
      <c r="AE21">
        <v>0</v>
      </c>
      <c r="AF21">
        <v>0.35</v>
      </c>
      <c r="AG21">
        <v>0.24</v>
      </c>
      <c r="AH21">
        <v>0.36</v>
      </c>
      <c r="AI21">
        <v>0.63</v>
      </c>
      <c r="AJ21">
        <v>0.37</v>
      </c>
      <c r="AK21">
        <v>0.6</v>
      </c>
      <c r="AL21">
        <v>0.43</v>
      </c>
      <c r="AM21">
        <v>0.39</v>
      </c>
      <c r="AN21">
        <v>0.27</v>
      </c>
      <c r="AO21">
        <v>0</v>
      </c>
      <c r="AP21">
        <v>0</v>
      </c>
      <c r="AQ21">
        <v>0</v>
      </c>
      <c r="AR21">
        <v>0</v>
      </c>
      <c r="AS21">
        <v>53.85</v>
      </c>
      <c r="AT21">
        <v>18.05</v>
      </c>
      <c r="AU21">
        <v>0</v>
      </c>
      <c r="AV21">
        <v>20</v>
      </c>
      <c r="AW21">
        <v>10</v>
      </c>
      <c r="AX21">
        <v>40</v>
      </c>
      <c r="AY21">
        <v>60</v>
      </c>
      <c r="AZ21">
        <v>50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2.8800000000000003</v>
      </c>
      <c r="I22" s="88">
        <v>0.37</v>
      </c>
      <c r="J22" s="88">
        <v>2.77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2.38</v>
      </c>
      <c r="Y22">
        <v>0</v>
      </c>
      <c r="Z22">
        <v>0</v>
      </c>
      <c r="AA22">
        <v>0</v>
      </c>
      <c r="AB22">
        <v>0</v>
      </c>
      <c r="AC22">
        <v>6.71</v>
      </c>
      <c r="AD22">
        <v>0</v>
      </c>
      <c r="AE22">
        <v>0</v>
      </c>
      <c r="AF22">
        <v>0.35</v>
      </c>
      <c r="AG22">
        <v>0.24</v>
      </c>
      <c r="AH22">
        <v>0.36</v>
      </c>
      <c r="AI22">
        <v>0.63</v>
      </c>
      <c r="AJ22">
        <v>0.37</v>
      </c>
      <c r="AK22">
        <v>0.6</v>
      </c>
      <c r="AL22">
        <v>0.43</v>
      </c>
      <c r="AM22">
        <v>0.39</v>
      </c>
      <c r="AN22">
        <v>0.27</v>
      </c>
      <c r="AO22">
        <v>0</v>
      </c>
      <c r="AP22">
        <v>0</v>
      </c>
      <c r="AQ22">
        <v>0</v>
      </c>
      <c r="AR22">
        <v>0</v>
      </c>
      <c r="AS22">
        <v>53.85</v>
      </c>
      <c r="AT22">
        <v>18.05</v>
      </c>
      <c r="AU22">
        <v>0</v>
      </c>
      <c r="AV22">
        <v>20</v>
      </c>
      <c r="AW22">
        <v>10</v>
      </c>
      <c r="AX22">
        <v>40</v>
      </c>
      <c r="AY22">
        <v>60</v>
      </c>
      <c r="AZ22">
        <v>50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2.8800000000000003</v>
      </c>
      <c r="I23" s="88">
        <v>0.37</v>
      </c>
      <c r="J23" s="88">
        <v>2.77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2.38</v>
      </c>
      <c r="Y23">
        <v>0</v>
      </c>
      <c r="Z23">
        <v>0</v>
      </c>
      <c r="AA23">
        <v>0</v>
      </c>
      <c r="AB23">
        <v>0</v>
      </c>
      <c r="AC23">
        <v>6.71</v>
      </c>
      <c r="AD23">
        <v>0</v>
      </c>
      <c r="AE23">
        <v>0</v>
      </c>
      <c r="AF23">
        <v>0.35</v>
      </c>
      <c r="AG23">
        <v>0.24</v>
      </c>
      <c r="AH23">
        <v>0.36</v>
      </c>
      <c r="AI23">
        <v>0.63</v>
      </c>
      <c r="AJ23">
        <v>0.37</v>
      </c>
      <c r="AK23">
        <v>0.6</v>
      </c>
      <c r="AL23">
        <v>0.43</v>
      </c>
      <c r="AM23">
        <v>0.39</v>
      </c>
      <c r="AN23">
        <v>0.27</v>
      </c>
      <c r="AO23">
        <v>0</v>
      </c>
      <c r="AP23">
        <v>0</v>
      </c>
      <c r="AQ23">
        <v>0</v>
      </c>
      <c r="AR23">
        <v>0</v>
      </c>
      <c r="AS23">
        <v>53.85</v>
      </c>
      <c r="AT23">
        <v>18.05</v>
      </c>
      <c r="AU23">
        <v>0</v>
      </c>
      <c r="AV23">
        <v>20</v>
      </c>
      <c r="AW23">
        <v>10</v>
      </c>
      <c r="AX23">
        <v>40</v>
      </c>
      <c r="AY23">
        <v>60</v>
      </c>
      <c r="AZ23">
        <v>50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2.8800000000000003</v>
      </c>
      <c r="I24" s="88">
        <v>0.37</v>
      </c>
      <c r="J24" s="88">
        <v>2.77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2.38</v>
      </c>
      <c r="Y24">
        <v>0</v>
      </c>
      <c r="Z24">
        <v>0</v>
      </c>
      <c r="AA24">
        <v>0</v>
      </c>
      <c r="AB24">
        <v>0</v>
      </c>
      <c r="AC24">
        <v>6.71</v>
      </c>
      <c r="AD24">
        <v>0</v>
      </c>
      <c r="AE24">
        <v>0</v>
      </c>
      <c r="AF24">
        <v>0.35</v>
      </c>
      <c r="AG24">
        <v>0.24</v>
      </c>
      <c r="AH24">
        <v>0.36</v>
      </c>
      <c r="AI24">
        <v>0.63</v>
      </c>
      <c r="AJ24">
        <v>0.37</v>
      </c>
      <c r="AK24">
        <v>0.6</v>
      </c>
      <c r="AL24">
        <v>0.43</v>
      </c>
      <c r="AM24">
        <v>0.39</v>
      </c>
      <c r="AN24">
        <v>0.27</v>
      </c>
      <c r="AO24">
        <v>0</v>
      </c>
      <c r="AP24">
        <v>0</v>
      </c>
      <c r="AQ24">
        <v>0</v>
      </c>
      <c r="AR24">
        <v>0</v>
      </c>
      <c r="AS24">
        <v>53.85</v>
      </c>
      <c r="AT24">
        <v>18.05</v>
      </c>
      <c r="AU24">
        <v>0</v>
      </c>
      <c r="AV24">
        <v>20</v>
      </c>
      <c r="AW24">
        <v>10</v>
      </c>
      <c r="AX24">
        <v>40</v>
      </c>
      <c r="AY24">
        <v>60</v>
      </c>
      <c r="AZ24">
        <v>50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2.8800000000000003</v>
      </c>
      <c r="I25" s="88">
        <v>0.37</v>
      </c>
      <c r="J25" s="88">
        <v>2.77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2.38</v>
      </c>
      <c r="Y25">
        <v>0</v>
      </c>
      <c r="Z25">
        <v>0</v>
      </c>
      <c r="AA25">
        <v>0</v>
      </c>
      <c r="AB25">
        <v>0</v>
      </c>
      <c r="AC25">
        <v>6.71</v>
      </c>
      <c r="AD25">
        <v>0</v>
      </c>
      <c r="AE25">
        <v>0</v>
      </c>
      <c r="AF25">
        <v>0.35</v>
      </c>
      <c r="AG25">
        <v>0.24</v>
      </c>
      <c r="AH25">
        <v>0.36</v>
      </c>
      <c r="AI25">
        <v>0.63</v>
      </c>
      <c r="AJ25">
        <v>0.37</v>
      </c>
      <c r="AK25">
        <v>0.6</v>
      </c>
      <c r="AL25">
        <v>0.43</v>
      </c>
      <c r="AM25">
        <v>0.39</v>
      </c>
      <c r="AN25">
        <v>0.27</v>
      </c>
      <c r="AO25">
        <v>0</v>
      </c>
      <c r="AP25">
        <v>0</v>
      </c>
      <c r="AQ25">
        <v>0</v>
      </c>
      <c r="AR25">
        <v>0</v>
      </c>
      <c r="AS25">
        <v>53.85</v>
      </c>
      <c r="AT25">
        <v>18.05</v>
      </c>
      <c r="AU25">
        <v>0</v>
      </c>
      <c r="AV25">
        <v>20</v>
      </c>
      <c r="AW25">
        <v>10</v>
      </c>
      <c r="AX25">
        <v>40</v>
      </c>
      <c r="AY25">
        <v>60</v>
      </c>
      <c r="AZ25">
        <v>50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2.8800000000000003</v>
      </c>
      <c r="I26" s="88">
        <v>0.37</v>
      </c>
      <c r="J26" s="88">
        <v>2.77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2.38</v>
      </c>
      <c r="Y26">
        <v>0</v>
      </c>
      <c r="Z26">
        <v>0</v>
      </c>
      <c r="AA26">
        <v>0</v>
      </c>
      <c r="AB26">
        <v>0</v>
      </c>
      <c r="AC26">
        <v>6.71</v>
      </c>
      <c r="AD26">
        <v>0</v>
      </c>
      <c r="AE26">
        <v>0</v>
      </c>
      <c r="AF26">
        <v>0.35</v>
      </c>
      <c r="AG26">
        <v>0.24</v>
      </c>
      <c r="AH26">
        <v>0.36</v>
      </c>
      <c r="AI26">
        <v>0.63</v>
      </c>
      <c r="AJ26">
        <v>0.37</v>
      </c>
      <c r="AK26">
        <v>0.6</v>
      </c>
      <c r="AL26">
        <v>0.43</v>
      </c>
      <c r="AM26">
        <v>0.39</v>
      </c>
      <c r="AN26">
        <v>0.27</v>
      </c>
      <c r="AO26">
        <v>0</v>
      </c>
      <c r="AP26">
        <v>0</v>
      </c>
      <c r="AQ26">
        <v>0</v>
      </c>
      <c r="AR26">
        <v>0</v>
      </c>
      <c r="AS26">
        <v>53.85</v>
      </c>
      <c r="AT26">
        <v>18.05</v>
      </c>
      <c r="AU26">
        <v>0</v>
      </c>
      <c r="AV26">
        <v>20</v>
      </c>
      <c r="AW26">
        <v>10</v>
      </c>
      <c r="AX26">
        <v>40</v>
      </c>
      <c r="AY26">
        <v>60</v>
      </c>
      <c r="AZ26">
        <v>50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2.8800000000000003</v>
      </c>
      <c r="I27" s="88">
        <v>0.37</v>
      </c>
      <c r="J27" s="88">
        <v>2.77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2.38</v>
      </c>
      <c r="Y27">
        <v>0</v>
      </c>
      <c r="Z27">
        <v>0</v>
      </c>
      <c r="AA27">
        <v>0</v>
      </c>
      <c r="AB27">
        <v>0</v>
      </c>
      <c r="AC27">
        <v>6.71</v>
      </c>
      <c r="AD27">
        <v>0</v>
      </c>
      <c r="AE27">
        <v>0</v>
      </c>
      <c r="AF27">
        <v>0.35</v>
      </c>
      <c r="AG27">
        <v>0.24</v>
      </c>
      <c r="AH27">
        <v>0.36</v>
      </c>
      <c r="AI27">
        <v>0.63</v>
      </c>
      <c r="AJ27">
        <v>0.37</v>
      </c>
      <c r="AK27">
        <v>0.6</v>
      </c>
      <c r="AL27">
        <v>0.43</v>
      </c>
      <c r="AM27">
        <v>0.39</v>
      </c>
      <c r="AN27">
        <v>0.27</v>
      </c>
      <c r="AO27">
        <v>0</v>
      </c>
      <c r="AP27">
        <v>0</v>
      </c>
      <c r="AQ27">
        <v>0</v>
      </c>
      <c r="AR27">
        <v>204.11</v>
      </c>
      <c r="AS27">
        <v>53.85</v>
      </c>
      <c r="AT27">
        <v>18.05</v>
      </c>
      <c r="AU27">
        <v>72.900000000000006</v>
      </c>
      <c r="AV27">
        <v>20</v>
      </c>
      <c r="AW27">
        <v>10</v>
      </c>
      <c r="AX27">
        <v>40</v>
      </c>
      <c r="AY27">
        <v>60</v>
      </c>
      <c r="AZ27">
        <v>50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2.8800000000000003</v>
      </c>
      <c r="I28" s="88">
        <v>0.37</v>
      </c>
      <c r="J28" s="88">
        <v>2.77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2.38</v>
      </c>
      <c r="Y28">
        <v>0</v>
      </c>
      <c r="Z28">
        <v>0</v>
      </c>
      <c r="AA28">
        <v>0</v>
      </c>
      <c r="AB28">
        <v>0</v>
      </c>
      <c r="AC28">
        <v>6.71</v>
      </c>
      <c r="AD28">
        <v>0</v>
      </c>
      <c r="AE28">
        <v>0</v>
      </c>
      <c r="AF28">
        <v>0.35</v>
      </c>
      <c r="AG28">
        <v>0.24</v>
      </c>
      <c r="AH28">
        <v>0.36</v>
      </c>
      <c r="AI28">
        <v>0.63</v>
      </c>
      <c r="AJ28">
        <v>0.37</v>
      </c>
      <c r="AK28">
        <v>0.6</v>
      </c>
      <c r="AL28">
        <v>0.43</v>
      </c>
      <c r="AM28">
        <v>0.39</v>
      </c>
      <c r="AN28">
        <v>0.27</v>
      </c>
      <c r="AO28">
        <v>0</v>
      </c>
      <c r="AP28">
        <v>0</v>
      </c>
      <c r="AQ28">
        <v>0</v>
      </c>
      <c r="AR28">
        <v>204.11</v>
      </c>
      <c r="AS28">
        <v>53.85</v>
      </c>
      <c r="AT28">
        <v>18.05</v>
      </c>
      <c r="AU28">
        <v>72.900000000000006</v>
      </c>
      <c r="AV28">
        <v>20</v>
      </c>
      <c r="AW28">
        <v>10</v>
      </c>
      <c r="AX28">
        <v>40</v>
      </c>
      <c r="AY28">
        <v>60</v>
      </c>
      <c r="AZ28">
        <v>50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2.8800000000000003</v>
      </c>
      <c r="I29" s="88">
        <v>0.37</v>
      </c>
      <c r="J29" s="88">
        <v>2.77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2.38</v>
      </c>
      <c r="Y29">
        <v>0</v>
      </c>
      <c r="Z29">
        <v>0</v>
      </c>
      <c r="AA29">
        <v>0</v>
      </c>
      <c r="AB29">
        <v>0</v>
      </c>
      <c r="AC29">
        <v>6.71</v>
      </c>
      <c r="AD29">
        <v>0</v>
      </c>
      <c r="AE29">
        <v>0</v>
      </c>
      <c r="AF29">
        <v>0.35</v>
      </c>
      <c r="AG29">
        <v>0.24</v>
      </c>
      <c r="AH29">
        <v>0.36</v>
      </c>
      <c r="AI29">
        <v>0.63</v>
      </c>
      <c r="AJ29">
        <v>0.37</v>
      </c>
      <c r="AK29">
        <v>0.6</v>
      </c>
      <c r="AL29">
        <v>0.43</v>
      </c>
      <c r="AM29">
        <v>0.39</v>
      </c>
      <c r="AN29">
        <v>0.27</v>
      </c>
      <c r="AO29">
        <v>0</v>
      </c>
      <c r="AP29">
        <v>0</v>
      </c>
      <c r="AQ29">
        <v>0</v>
      </c>
      <c r="AR29">
        <v>204.11</v>
      </c>
      <c r="AS29">
        <v>53.85</v>
      </c>
      <c r="AT29">
        <v>18.05</v>
      </c>
      <c r="AU29">
        <v>72.900000000000006</v>
      </c>
      <c r="AV29">
        <v>20</v>
      </c>
      <c r="AW29">
        <v>10</v>
      </c>
      <c r="AX29">
        <v>40</v>
      </c>
      <c r="AY29">
        <v>60</v>
      </c>
      <c r="AZ29">
        <v>50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18.21</v>
      </c>
      <c r="I30" s="88">
        <v>0.37</v>
      </c>
      <c r="J30" s="88">
        <v>2.77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2.38</v>
      </c>
      <c r="Y30">
        <v>0</v>
      </c>
      <c r="Z30">
        <v>0</v>
      </c>
      <c r="AA30">
        <v>0</v>
      </c>
      <c r="AB30">
        <v>15.33</v>
      </c>
      <c r="AC30">
        <v>6.71</v>
      </c>
      <c r="AD30">
        <v>0</v>
      </c>
      <c r="AE30">
        <v>0</v>
      </c>
      <c r="AF30">
        <v>0.35</v>
      </c>
      <c r="AG30">
        <v>0.24</v>
      </c>
      <c r="AH30">
        <v>0.36</v>
      </c>
      <c r="AI30">
        <v>0.63</v>
      </c>
      <c r="AJ30">
        <v>0.37</v>
      </c>
      <c r="AK30">
        <v>0.6</v>
      </c>
      <c r="AL30">
        <v>0.43</v>
      </c>
      <c r="AM30">
        <v>0.39</v>
      </c>
      <c r="AN30">
        <v>0.27</v>
      </c>
      <c r="AO30">
        <v>0</v>
      </c>
      <c r="AP30">
        <v>0</v>
      </c>
      <c r="AQ30">
        <v>0</v>
      </c>
      <c r="AR30">
        <v>204.11</v>
      </c>
      <c r="AS30">
        <v>53.85</v>
      </c>
      <c r="AT30">
        <v>18.05</v>
      </c>
      <c r="AU30">
        <v>72.900000000000006</v>
      </c>
      <c r="AV30">
        <v>20</v>
      </c>
      <c r="AW30">
        <v>10</v>
      </c>
      <c r="AX30">
        <v>40</v>
      </c>
      <c r="AY30">
        <v>60</v>
      </c>
      <c r="AZ30">
        <v>50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107.28999999999998</v>
      </c>
      <c r="I31" s="88">
        <v>0.37</v>
      </c>
      <c r="J31" s="88">
        <v>2.77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71.84</v>
      </c>
      <c r="X31">
        <v>2.38</v>
      </c>
      <c r="Y31">
        <v>0</v>
      </c>
      <c r="Z31">
        <v>0</v>
      </c>
      <c r="AA31">
        <v>0</v>
      </c>
      <c r="AB31">
        <v>32.57</v>
      </c>
      <c r="AC31">
        <v>6.71</v>
      </c>
      <c r="AD31">
        <v>0</v>
      </c>
      <c r="AE31">
        <v>0</v>
      </c>
      <c r="AF31">
        <v>0.35</v>
      </c>
      <c r="AG31">
        <v>0.24</v>
      </c>
      <c r="AH31">
        <v>0.36</v>
      </c>
      <c r="AI31">
        <v>0.63</v>
      </c>
      <c r="AJ31">
        <v>0.37</v>
      </c>
      <c r="AK31">
        <v>0.6</v>
      </c>
      <c r="AL31">
        <v>0.43</v>
      </c>
      <c r="AM31">
        <v>0.39</v>
      </c>
      <c r="AN31">
        <v>0.27</v>
      </c>
      <c r="AO31">
        <v>0</v>
      </c>
      <c r="AP31">
        <v>0</v>
      </c>
      <c r="AQ31">
        <v>0</v>
      </c>
      <c r="AR31">
        <v>204.11</v>
      </c>
      <c r="AS31">
        <v>53.85</v>
      </c>
      <c r="AT31">
        <v>18.05</v>
      </c>
      <c r="AU31">
        <v>72.900000000000006</v>
      </c>
      <c r="AV31">
        <v>20</v>
      </c>
      <c r="AW31">
        <v>10</v>
      </c>
      <c r="AX31">
        <v>40</v>
      </c>
      <c r="AY31">
        <v>60</v>
      </c>
      <c r="AZ31">
        <v>50</v>
      </c>
      <c r="BA31">
        <v>0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150.69000000000003</v>
      </c>
      <c r="I32" s="88">
        <v>3.37</v>
      </c>
      <c r="J32" s="88">
        <v>2.77</v>
      </c>
      <c r="K32" s="88">
        <v>0</v>
      </c>
      <c r="L32" s="88">
        <v>6.71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71.84</v>
      </c>
      <c r="X32">
        <v>2.38</v>
      </c>
      <c r="Y32">
        <v>0</v>
      </c>
      <c r="Z32">
        <v>0</v>
      </c>
      <c r="AA32">
        <v>0</v>
      </c>
      <c r="AB32">
        <v>32.57</v>
      </c>
      <c r="AC32">
        <v>6.71</v>
      </c>
      <c r="AD32">
        <v>0</v>
      </c>
      <c r="AE32">
        <v>36.4</v>
      </c>
      <c r="AF32">
        <v>0.35</v>
      </c>
      <c r="AG32">
        <v>0.24</v>
      </c>
      <c r="AH32">
        <v>0.36</v>
      </c>
      <c r="AI32">
        <v>0.63</v>
      </c>
      <c r="AJ32">
        <v>0.37</v>
      </c>
      <c r="AK32">
        <v>0.6</v>
      </c>
      <c r="AL32">
        <v>0.43</v>
      </c>
      <c r="AM32">
        <v>0.39</v>
      </c>
      <c r="AN32">
        <v>0.27</v>
      </c>
      <c r="AO32">
        <v>0</v>
      </c>
      <c r="AP32">
        <v>0</v>
      </c>
      <c r="AQ32">
        <v>0</v>
      </c>
      <c r="AR32">
        <v>204.11</v>
      </c>
      <c r="AS32">
        <v>53.85</v>
      </c>
      <c r="AT32">
        <v>18.05</v>
      </c>
      <c r="AU32">
        <v>72.900000000000006</v>
      </c>
      <c r="AV32">
        <v>20</v>
      </c>
      <c r="AW32">
        <v>10</v>
      </c>
      <c r="AX32">
        <v>40</v>
      </c>
      <c r="AY32">
        <v>60</v>
      </c>
      <c r="AZ32">
        <v>50</v>
      </c>
      <c r="BA32">
        <v>0</v>
      </c>
      <c r="BB32">
        <v>7</v>
      </c>
      <c r="BC32">
        <v>3</v>
      </c>
    </row>
    <row r="33" spans="1:55">
      <c r="A33" t="s">
        <v>282</v>
      </c>
      <c r="G33" t="s">
        <v>75</v>
      </c>
      <c r="H33" s="115">
        <v>283.17</v>
      </c>
      <c r="I33" s="88">
        <v>6.37</v>
      </c>
      <c r="J33" s="88">
        <v>2.77</v>
      </c>
      <c r="K33" s="88">
        <v>0</v>
      </c>
      <c r="L33" s="88">
        <v>7.06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71.84</v>
      </c>
      <c r="X33">
        <v>2.38</v>
      </c>
      <c r="Y33">
        <v>0</v>
      </c>
      <c r="Z33">
        <v>0</v>
      </c>
      <c r="AA33">
        <v>22.99</v>
      </c>
      <c r="AB33">
        <v>32.57</v>
      </c>
      <c r="AC33">
        <v>6.71</v>
      </c>
      <c r="AD33">
        <v>0</v>
      </c>
      <c r="AE33">
        <v>40.229999999999997</v>
      </c>
      <c r="AF33">
        <v>0.35</v>
      </c>
      <c r="AG33">
        <v>0.24</v>
      </c>
      <c r="AH33">
        <v>0.36</v>
      </c>
      <c r="AI33">
        <v>0.63</v>
      </c>
      <c r="AJ33">
        <v>0.37</v>
      </c>
      <c r="AK33">
        <v>0.6</v>
      </c>
      <c r="AL33">
        <v>0.43</v>
      </c>
      <c r="AM33">
        <v>0.39</v>
      </c>
      <c r="AN33">
        <v>0.27</v>
      </c>
      <c r="AO33">
        <v>98.66</v>
      </c>
      <c r="AP33">
        <v>0</v>
      </c>
      <c r="AQ33">
        <v>0</v>
      </c>
      <c r="AR33">
        <v>204.11</v>
      </c>
      <c r="AS33">
        <v>53.85</v>
      </c>
      <c r="AT33">
        <v>18.05</v>
      </c>
      <c r="AU33">
        <v>72.900000000000006</v>
      </c>
      <c r="AV33">
        <v>20</v>
      </c>
      <c r="AW33">
        <v>10</v>
      </c>
      <c r="AX33">
        <v>40</v>
      </c>
      <c r="AY33">
        <v>60</v>
      </c>
      <c r="AZ33">
        <v>50</v>
      </c>
      <c r="BA33">
        <v>0.35</v>
      </c>
      <c r="BB33">
        <v>14</v>
      </c>
      <c r="BC33">
        <v>6</v>
      </c>
    </row>
    <row r="34" spans="1:55">
      <c r="A34" t="s">
        <v>283</v>
      </c>
      <c r="G34" t="s">
        <v>76</v>
      </c>
      <c r="H34" s="115">
        <v>369.05</v>
      </c>
      <c r="I34" s="88">
        <v>7.87</v>
      </c>
      <c r="J34" s="88">
        <v>2.77</v>
      </c>
      <c r="K34" s="88">
        <v>0</v>
      </c>
      <c r="L34" s="88">
        <v>7.28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71.84</v>
      </c>
      <c r="X34">
        <v>2.38</v>
      </c>
      <c r="Y34">
        <v>0</v>
      </c>
      <c r="Z34">
        <v>0</v>
      </c>
      <c r="AA34">
        <v>105.37</v>
      </c>
      <c r="AB34">
        <v>32.57</v>
      </c>
      <c r="AC34">
        <v>6.71</v>
      </c>
      <c r="AD34">
        <v>0</v>
      </c>
      <c r="AE34">
        <v>40.229999999999997</v>
      </c>
      <c r="AF34">
        <v>0.35</v>
      </c>
      <c r="AG34">
        <v>0.24</v>
      </c>
      <c r="AH34">
        <v>0.36</v>
      </c>
      <c r="AI34">
        <v>0.63</v>
      </c>
      <c r="AJ34">
        <v>0.37</v>
      </c>
      <c r="AK34">
        <v>0.6</v>
      </c>
      <c r="AL34">
        <v>0.43</v>
      </c>
      <c r="AM34">
        <v>0.39</v>
      </c>
      <c r="AN34">
        <v>0.27</v>
      </c>
      <c r="AO34">
        <v>98.66</v>
      </c>
      <c r="AP34">
        <v>0</v>
      </c>
      <c r="AQ34">
        <v>0</v>
      </c>
      <c r="AR34">
        <v>204.11</v>
      </c>
      <c r="AS34">
        <v>53.85</v>
      </c>
      <c r="AT34">
        <v>18.05</v>
      </c>
      <c r="AU34">
        <v>72.900000000000006</v>
      </c>
      <c r="AV34">
        <v>20</v>
      </c>
      <c r="AW34">
        <v>10</v>
      </c>
      <c r="AX34">
        <v>40</v>
      </c>
      <c r="AY34">
        <v>60</v>
      </c>
      <c r="AZ34">
        <v>50</v>
      </c>
      <c r="BA34">
        <v>0.56999999999999995</v>
      </c>
      <c r="BB34">
        <v>17.5</v>
      </c>
      <c r="BC34">
        <v>7.5</v>
      </c>
    </row>
    <row r="35" spans="1:55">
      <c r="A35" t="s">
        <v>298</v>
      </c>
      <c r="G35" t="s">
        <v>77</v>
      </c>
      <c r="H35" s="115">
        <v>460.65000000000003</v>
      </c>
      <c r="I35" s="88">
        <v>52.57</v>
      </c>
      <c r="J35" s="88">
        <v>2.81</v>
      </c>
      <c r="K35" s="88">
        <v>0</v>
      </c>
      <c r="L35" s="88">
        <v>7.5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71.84</v>
      </c>
      <c r="X35">
        <v>2.4700000000000002</v>
      </c>
      <c r="Y35">
        <v>0</v>
      </c>
      <c r="Z35">
        <v>0</v>
      </c>
      <c r="AA35">
        <v>113.03</v>
      </c>
      <c r="AB35">
        <v>32.57</v>
      </c>
      <c r="AC35">
        <v>6.71</v>
      </c>
      <c r="AD35">
        <v>43.11</v>
      </c>
      <c r="AE35">
        <v>40.229999999999997</v>
      </c>
      <c r="AF35">
        <v>0.35</v>
      </c>
      <c r="AG35">
        <v>0.24</v>
      </c>
      <c r="AH35">
        <v>0.33</v>
      </c>
      <c r="AI35">
        <v>0.63</v>
      </c>
      <c r="AJ35">
        <v>0.46</v>
      </c>
      <c r="AK35">
        <v>0.6</v>
      </c>
      <c r="AL35">
        <v>0.43</v>
      </c>
      <c r="AM35">
        <v>0.34</v>
      </c>
      <c r="AN35">
        <v>0.27</v>
      </c>
      <c r="AO35">
        <v>179.13</v>
      </c>
      <c r="AP35">
        <v>0</v>
      </c>
      <c r="AQ35">
        <v>0</v>
      </c>
      <c r="AR35">
        <v>204.11</v>
      </c>
      <c r="AS35">
        <v>53.85</v>
      </c>
      <c r="AT35">
        <v>18.05</v>
      </c>
      <c r="AU35">
        <v>72.900000000000006</v>
      </c>
      <c r="AV35">
        <v>20</v>
      </c>
      <c r="AW35">
        <v>10</v>
      </c>
      <c r="AX35">
        <v>40</v>
      </c>
      <c r="AY35">
        <v>60</v>
      </c>
      <c r="AZ35">
        <v>50</v>
      </c>
      <c r="BA35">
        <v>0.79</v>
      </c>
      <c r="BB35">
        <v>21</v>
      </c>
      <c r="BC35">
        <v>9</v>
      </c>
    </row>
    <row r="36" spans="1:55">
      <c r="A36" t="s">
        <v>331</v>
      </c>
      <c r="G36" t="s">
        <v>78</v>
      </c>
      <c r="H36" s="115">
        <v>502.79999999999995</v>
      </c>
      <c r="I36" s="88">
        <v>66.930000000000007</v>
      </c>
      <c r="J36" s="88">
        <v>2.81</v>
      </c>
      <c r="K36" s="88">
        <v>0</v>
      </c>
      <c r="L36" s="88">
        <v>7.72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71.84</v>
      </c>
      <c r="X36">
        <v>2.4700000000000002</v>
      </c>
      <c r="Y36">
        <v>0</v>
      </c>
      <c r="Z36">
        <v>0</v>
      </c>
      <c r="AA36">
        <v>78.55</v>
      </c>
      <c r="AB36">
        <v>32.57</v>
      </c>
      <c r="AC36">
        <v>6.71</v>
      </c>
      <c r="AD36">
        <v>57.47</v>
      </c>
      <c r="AE36">
        <v>40.229999999999997</v>
      </c>
      <c r="AF36">
        <v>0.35</v>
      </c>
      <c r="AG36">
        <v>0.24</v>
      </c>
      <c r="AH36">
        <v>0.33</v>
      </c>
      <c r="AI36">
        <v>0.63</v>
      </c>
      <c r="AJ36">
        <v>0.46</v>
      </c>
      <c r="AK36">
        <v>0.6</v>
      </c>
      <c r="AL36">
        <v>0.43</v>
      </c>
      <c r="AM36">
        <v>0.34</v>
      </c>
      <c r="AN36">
        <v>0.27</v>
      </c>
      <c r="AO36">
        <v>255.76</v>
      </c>
      <c r="AP36">
        <v>0</v>
      </c>
      <c r="AQ36">
        <v>0</v>
      </c>
      <c r="AR36">
        <v>204.11</v>
      </c>
      <c r="AS36">
        <v>53.85</v>
      </c>
      <c r="AT36">
        <v>18.05</v>
      </c>
      <c r="AU36">
        <v>72.900000000000006</v>
      </c>
      <c r="AV36">
        <v>20</v>
      </c>
      <c r="AW36">
        <v>10</v>
      </c>
      <c r="AX36">
        <v>40</v>
      </c>
      <c r="AY36">
        <v>60</v>
      </c>
      <c r="AZ36">
        <v>50</v>
      </c>
      <c r="BA36">
        <v>1.01</v>
      </c>
      <c r="BB36">
        <v>21</v>
      </c>
      <c r="BC36">
        <v>9</v>
      </c>
    </row>
    <row r="37" spans="1:55">
      <c r="A37" t="s">
        <v>332</v>
      </c>
      <c r="G37" t="s">
        <v>79</v>
      </c>
      <c r="H37" s="115">
        <v>545.57000000000005</v>
      </c>
      <c r="I37" s="88">
        <v>92.38</v>
      </c>
      <c r="J37" s="88">
        <v>2.81</v>
      </c>
      <c r="K37" s="88">
        <v>0</v>
      </c>
      <c r="L37" s="88">
        <v>7.99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71.84</v>
      </c>
      <c r="X37">
        <v>2.4700000000000002</v>
      </c>
      <c r="Y37">
        <v>0</v>
      </c>
      <c r="Z37">
        <v>0</v>
      </c>
      <c r="AA37">
        <v>56.52</v>
      </c>
      <c r="AB37">
        <v>32.57</v>
      </c>
      <c r="AC37">
        <v>6.71</v>
      </c>
      <c r="AD37">
        <v>81.42</v>
      </c>
      <c r="AE37">
        <v>40.229999999999997</v>
      </c>
      <c r="AF37">
        <v>0.35</v>
      </c>
      <c r="AG37">
        <v>0.24</v>
      </c>
      <c r="AH37">
        <v>0.33</v>
      </c>
      <c r="AI37">
        <v>0.63</v>
      </c>
      <c r="AJ37">
        <v>0.46</v>
      </c>
      <c r="AK37">
        <v>0.6</v>
      </c>
      <c r="AL37">
        <v>0.43</v>
      </c>
      <c r="AM37">
        <v>0.34</v>
      </c>
      <c r="AN37">
        <v>0.27</v>
      </c>
      <c r="AO37">
        <v>317.06</v>
      </c>
      <c r="AP37">
        <v>0</v>
      </c>
      <c r="AQ37">
        <v>0</v>
      </c>
      <c r="AR37">
        <v>204.11</v>
      </c>
      <c r="AS37">
        <v>53.85</v>
      </c>
      <c r="AT37">
        <v>18.05</v>
      </c>
      <c r="AU37">
        <v>72.900000000000006</v>
      </c>
      <c r="AV37">
        <v>20</v>
      </c>
      <c r="AW37">
        <v>10</v>
      </c>
      <c r="AX37">
        <v>40</v>
      </c>
      <c r="AY37">
        <v>60</v>
      </c>
      <c r="AZ37">
        <v>50</v>
      </c>
      <c r="BA37">
        <v>1.28</v>
      </c>
      <c r="BB37">
        <v>24.5</v>
      </c>
      <c r="BC37">
        <v>10.5</v>
      </c>
    </row>
    <row r="38" spans="1:55">
      <c r="A38" t="s">
        <v>333</v>
      </c>
      <c r="G38" t="s">
        <v>80</v>
      </c>
      <c r="H38" s="115">
        <v>592.18000000000006</v>
      </c>
      <c r="I38" s="88">
        <v>122.61999999999999</v>
      </c>
      <c r="J38" s="88">
        <v>2.81</v>
      </c>
      <c r="K38" s="88">
        <v>0</v>
      </c>
      <c r="L38" s="88">
        <v>8.1999999999999993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71.84</v>
      </c>
      <c r="X38">
        <v>2.4700000000000002</v>
      </c>
      <c r="Y38">
        <v>0</v>
      </c>
      <c r="Z38">
        <v>0</v>
      </c>
      <c r="AA38">
        <v>22.99</v>
      </c>
      <c r="AB38">
        <v>32.57</v>
      </c>
      <c r="AC38">
        <v>6.71</v>
      </c>
      <c r="AD38">
        <v>110.16</v>
      </c>
      <c r="AE38">
        <v>40.229999999999997</v>
      </c>
      <c r="AF38">
        <v>0.35</v>
      </c>
      <c r="AG38">
        <v>0.24</v>
      </c>
      <c r="AH38">
        <v>0.33</v>
      </c>
      <c r="AI38">
        <v>0.63</v>
      </c>
      <c r="AJ38">
        <v>0.46</v>
      </c>
      <c r="AK38">
        <v>0.6</v>
      </c>
      <c r="AL38">
        <v>0.43</v>
      </c>
      <c r="AM38">
        <v>0.34</v>
      </c>
      <c r="AN38">
        <v>0.27</v>
      </c>
      <c r="AO38">
        <v>393.7</v>
      </c>
      <c r="AP38">
        <v>0</v>
      </c>
      <c r="AQ38">
        <v>0</v>
      </c>
      <c r="AR38">
        <v>204.11</v>
      </c>
      <c r="AS38">
        <v>53.85</v>
      </c>
      <c r="AT38">
        <v>18.05</v>
      </c>
      <c r="AU38">
        <v>72.900000000000006</v>
      </c>
      <c r="AV38">
        <v>20</v>
      </c>
      <c r="AW38">
        <v>10</v>
      </c>
      <c r="AX38">
        <v>40</v>
      </c>
      <c r="AY38">
        <v>60</v>
      </c>
      <c r="AZ38">
        <v>50</v>
      </c>
      <c r="BA38">
        <v>1.49</v>
      </c>
      <c r="BB38">
        <v>28</v>
      </c>
      <c r="BC38">
        <v>12</v>
      </c>
    </row>
    <row r="39" spans="1:55">
      <c r="A39" t="s">
        <v>334</v>
      </c>
      <c r="G39" t="s">
        <v>81</v>
      </c>
      <c r="H39" s="115">
        <v>641.66000000000008</v>
      </c>
      <c r="I39" s="88">
        <v>152.86000000000001</v>
      </c>
      <c r="J39" s="88">
        <v>2.81</v>
      </c>
      <c r="K39" s="88">
        <v>0</v>
      </c>
      <c r="L39" s="88">
        <v>8.36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71.84</v>
      </c>
      <c r="X39">
        <v>2.4700000000000002</v>
      </c>
      <c r="Y39">
        <v>105.37</v>
      </c>
      <c r="Z39">
        <v>0</v>
      </c>
      <c r="AA39">
        <v>0</v>
      </c>
      <c r="AB39">
        <v>32.57</v>
      </c>
      <c r="AC39">
        <v>6.71</v>
      </c>
      <c r="AD39">
        <v>33.53</v>
      </c>
      <c r="AE39">
        <v>40.229999999999997</v>
      </c>
      <c r="AF39">
        <v>0.35</v>
      </c>
      <c r="AG39">
        <v>0.24</v>
      </c>
      <c r="AH39">
        <v>0.33</v>
      </c>
      <c r="AI39">
        <v>0.63</v>
      </c>
      <c r="AJ39">
        <v>0.46</v>
      </c>
      <c r="AK39">
        <v>0.54</v>
      </c>
      <c r="AL39">
        <v>0.49</v>
      </c>
      <c r="AM39">
        <v>0.34</v>
      </c>
      <c r="AN39">
        <v>0.27</v>
      </c>
      <c r="AO39">
        <v>462.67</v>
      </c>
      <c r="AP39">
        <v>0</v>
      </c>
      <c r="AQ39">
        <v>0</v>
      </c>
      <c r="AR39">
        <v>204.11</v>
      </c>
      <c r="AS39">
        <v>53.85</v>
      </c>
      <c r="AT39">
        <v>18.05</v>
      </c>
      <c r="AU39">
        <v>72.900000000000006</v>
      </c>
      <c r="AV39">
        <v>20</v>
      </c>
      <c r="AW39">
        <v>10</v>
      </c>
      <c r="AX39">
        <v>40</v>
      </c>
      <c r="AY39">
        <v>60</v>
      </c>
      <c r="AZ39">
        <v>50</v>
      </c>
      <c r="BA39">
        <v>1.65</v>
      </c>
      <c r="BB39">
        <v>31.5</v>
      </c>
      <c r="BC39">
        <v>13.5</v>
      </c>
    </row>
    <row r="40" spans="1:55">
      <c r="A40" t="s">
        <v>355</v>
      </c>
      <c r="G40" t="s">
        <v>82</v>
      </c>
      <c r="H40" s="115">
        <v>669.1</v>
      </c>
      <c r="I40" s="88">
        <v>187.88000000000002</v>
      </c>
      <c r="J40" s="88">
        <v>2.81</v>
      </c>
      <c r="K40" s="88">
        <v>0</v>
      </c>
      <c r="L40" s="88">
        <v>9.18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71.84</v>
      </c>
      <c r="X40">
        <v>2.4700000000000002</v>
      </c>
      <c r="Y40">
        <v>105.37</v>
      </c>
      <c r="Z40">
        <v>0</v>
      </c>
      <c r="AA40">
        <v>0</v>
      </c>
      <c r="AB40">
        <v>32.57</v>
      </c>
      <c r="AC40">
        <v>6.71</v>
      </c>
      <c r="AD40">
        <v>67.05</v>
      </c>
      <c r="AE40">
        <v>40.229999999999997</v>
      </c>
      <c r="AF40">
        <v>0.35</v>
      </c>
      <c r="AG40">
        <v>0.24</v>
      </c>
      <c r="AH40">
        <v>0.33</v>
      </c>
      <c r="AI40">
        <v>0.63</v>
      </c>
      <c r="AJ40">
        <v>0.46</v>
      </c>
      <c r="AK40">
        <v>0.54</v>
      </c>
      <c r="AL40">
        <v>0.49</v>
      </c>
      <c r="AM40">
        <v>0.34</v>
      </c>
      <c r="AN40">
        <v>0.27</v>
      </c>
      <c r="AO40">
        <v>486.61</v>
      </c>
      <c r="AP40">
        <v>0</v>
      </c>
      <c r="AQ40">
        <v>0</v>
      </c>
      <c r="AR40">
        <v>204.11</v>
      </c>
      <c r="AS40">
        <v>53.85</v>
      </c>
      <c r="AT40">
        <v>18.05</v>
      </c>
      <c r="AU40">
        <v>72.900000000000006</v>
      </c>
      <c r="AV40">
        <v>20</v>
      </c>
      <c r="AW40">
        <v>10</v>
      </c>
      <c r="AX40">
        <v>40</v>
      </c>
      <c r="AY40">
        <v>60</v>
      </c>
      <c r="AZ40">
        <v>50</v>
      </c>
      <c r="BA40">
        <v>2.4700000000000002</v>
      </c>
      <c r="BB40">
        <v>35</v>
      </c>
      <c r="BC40">
        <v>15</v>
      </c>
    </row>
    <row r="41" spans="1:55">
      <c r="A41" t="s">
        <v>356</v>
      </c>
      <c r="G41" t="s">
        <v>83</v>
      </c>
      <c r="H41" s="115">
        <v>589.37</v>
      </c>
      <c r="I41" s="88">
        <v>210.64</v>
      </c>
      <c r="J41" s="88">
        <v>2.81</v>
      </c>
      <c r="K41" s="88">
        <v>0</v>
      </c>
      <c r="L41" s="88">
        <v>10.129999999999999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71.84</v>
      </c>
      <c r="X41">
        <v>2.4700000000000002</v>
      </c>
      <c r="Y41">
        <v>105.37</v>
      </c>
      <c r="Z41">
        <v>0</v>
      </c>
      <c r="AA41">
        <v>0</v>
      </c>
      <c r="AB41">
        <v>0</v>
      </c>
      <c r="AC41">
        <v>6.71</v>
      </c>
      <c r="AD41">
        <v>86.21</v>
      </c>
      <c r="AE41">
        <v>40.229999999999997</v>
      </c>
      <c r="AF41">
        <v>0.35</v>
      </c>
      <c r="AG41">
        <v>0.24</v>
      </c>
      <c r="AH41">
        <v>0.33</v>
      </c>
      <c r="AI41">
        <v>0.63</v>
      </c>
      <c r="AJ41">
        <v>0.46</v>
      </c>
      <c r="AK41">
        <v>0.54</v>
      </c>
      <c r="AL41">
        <v>0.49</v>
      </c>
      <c r="AM41">
        <v>0.34</v>
      </c>
      <c r="AN41">
        <v>0.27</v>
      </c>
      <c r="AO41">
        <v>287.37</v>
      </c>
      <c r="AP41">
        <v>143.68</v>
      </c>
      <c r="AQ41">
        <v>0</v>
      </c>
      <c r="AR41">
        <v>204.11</v>
      </c>
      <c r="AS41">
        <v>53.85</v>
      </c>
      <c r="AT41">
        <v>18.05</v>
      </c>
      <c r="AU41">
        <v>72.900000000000006</v>
      </c>
      <c r="AV41">
        <v>20</v>
      </c>
      <c r="AW41">
        <v>10</v>
      </c>
      <c r="AX41">
        <v>40</v>
      </c>
      <c r="AY41">
        <v>60</v>
      </c>
      <c r="AZ41">
        <v>50</v>
      </c>
      <c r="BA41">
        <v>3.42</v>
      </c>
      <c r="BB41">
        <v>43.4</v>
      </c>
      <c r="BC41">
        <v>18.600000000000001</v>
      </c>
    </row>
    <row r="42" spans="1:55">
      <c r="A42" t="s">
        <v>357</v>
      </c>
      <c r="G42" t="s">
        <v>84</v>
      </c>
      <c r="H42" s="115">
        <v>594.27</v>
      </c>
      <c r="I42" s="88">
        <v>231.9</v>
      </c>
      <c r="J42" s="88">
        <v>2.81</v>
      </c>
      <c r="K42" s="88">
        <v>0</v>
      </c>
      <c r="L42" s="88">
        <v>10.27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71.84</v>
      </c>
      <c r="X42">
        <v>2.4700000000000002</v>
      </c>
      <c r="Y42">
        <v>105.37</v>
      </c>
      <c r="Z42">
        <v>0</v>
      </c>
      <c r="AA42">
        <v>0</v>
      </c>
      <c r="AB42">
        <v>0</v>
      </c>
      <c r="AC42">
        <v>6.71</v>
      </c>
      <c r="AD42">
        <v>105.37</v>
      </c>
      <c r="AE42">
        <v>40.229999999999997</v>
      </c>
      <c r="AF42">
        <v>0.35</v>
      </c>
      <c r="AG42">
        <v>0.24</v>
      </c>
      <c r="AH42">
        <v>0.33</v>
      </c>
      <c r="AI42">
        <v>0.63</v>
      </c>
      <c r="AJ42">
        <v>0.46</v>
      </c>
      <c r="AK42">
        <v>0.54</v>
      </c>
      <c r="AL42">
        <v>0.49</v>
      </c>
      <c r="AM42">
        <v>0.34</v>
      </c>
      <c r="AN42">
        <v>0.27</v>
      </c>
      <c r="AO42">
        <v>287.37</v>
      </c>
      <c r="AP42">
        <v>143.68</v>
      </c>
      <c r="AQ42">
        <v>0</v>
      </c>
      <c r="AR42">
        <v>204.11</v>
      </c>
      <c r="AS42">
        <v>53.85</v>
      </c>
      <c r="AT42">
        <v>18.05</v>
      </c>
      <c r="AU42">
        <v>72.900000000000006</v>
      </c>
      <c r="AV42">
        <v>20</v>
      </c>
      <c r="AW42">
        <v>10</v>
      </c>
      <c r="AX42">
        <v>40</v>
      </c>
      <c r="AY42">
        <v>60</v>
      </c>
      <c r="AZ42">
        <v>50</v>
      </c>
      <c r="BA42">
        <v>3.56</v>
      </c>
      <c r="BB42">
        <v>48.3</v>
      </c>
      <c r="BC42">
        <v>20.7</v>
      </c>
    </row>
    <row r="43" spans="1:55">
      <c r="A43" t="s">
        <v>363</v>
      </c>
      <c r="G43" t="s">
        <v>85</v>
      </c>
      <c r="H43" s="115">
        <v>495.83000000000004</v>
      </c>
      <c r="I43" s="88">
        <v>242.35999999999999</v>
      </c>
      <c r="J43" s="88">
        <v>2.81</v>
      </c>
      <c r="K43" s="88">
        <v>0</v>
      </c>
      <c r="L43" s="88">
        <v>10.51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105.37</v>
      </c>
      <c r="Z43">
        <v>0</v>
      </c>
      <c r="AA43">
        <v>0</v>
      </c>
      <c r="AB43">
        <v>0</v>
      </c>
      <c r="AC43">
        <v>6.71</v>
      </c>
      <c r="AD43">
        <v>114.95</v>
      </c>
      <c r="AE43">
        <v>40.229999999999997</v>
      </c>
      <c r="AF43">
        <v>0.39</v>
      </c>
      <c r="AG43">
        <v>0.22</v>
      </c>
      <c r="AH43">
        <v>0.33</v>
      </c>
      <c r="AI43">
        <v>0.56999999999999995</v>
      </c>
      <c r="AJ43">
        <v>0.44</v>
      </c>
      <c r="AK43">
        <v>0.54</v>
      </c>
      <c r="AL43">
        <v>0.49</v>
      </c>
      <c r="AM43">
        <v>0.34</v>
      </c>
      <c r="AN43">
        <v>0.34</v>
      </c>
      <c r="AO43">
        <v>210.74</v>
      </c>
      <c r="AP43">
        <v>191.58</v>
      </c>
      <c r="AQ43">
        <v>0</v>
      </c>
      <c r="AR43">
        <v>204.11</v>
      </c>
      <c r="AS43">
        <v>53.85</v>
      </c>
      <c r="AT43">
        <v>18.05</v>
      </c>
      <c r="AU43">
        <v>72.900000000000006</v>
      </c>
      <c r="AV43">
        <v>20</v>
      </c>
      <c r="AW43">
        <v>10</v>
      </c>
      <c r="AX43">
        <v>40</v>
      </c>
      <c r="AY43">
        <v>60</v>
      </c>
      <c r="AZ43">
        <v>50</v>
      </c>
      <c r="BA43">
        <v>3.8</v>
      </c>
      <c r="BB43">
        <v>50.4</v>
      </c>
      <c r="BC43">
        <v>21.6</v>
      </c>
    </row>
    <row r="44" spans="1:55">
      <c r="A44" t="s">
        <v>367</v>
      </c>
      <c r="G44" t="s">
        <v>86</v>
      </c>
      <c r="H44" s="115">
        <v>485.07</v>
      </c>
      <c r="I44" s="88">
        <v>241.17</v>
      </c>
      <c r="J44" s="88">
        <v>2.81</v>
      </c>
      <c r="K44" s="88">
        <v>0</v>
      </c>
      <c r="L44" s="88">
        <v>10.620000000000001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105.37</v>
      </c>
      <c r="Z44">
        <v>0</v>
      </c>
      <c r="AA44">
        <v>0</v>
      </c>
      <c r="AB44">
        <v>0</v>
      </c>
      <c r="AC44">
        <v>6.71</v>
      </c>
      <c r="AD44">
        <v>110.16</v>
      </c>
      <c r="AE44">
        <v>40.229999999999997</v>
      </c>
      <c r="AF44">
        <v>0.39</v>
      </c>
      <c r="AG44">
        <v>0.22</v>
      </c>
      <c r="AH44">
        <v>0.33</v>
      </c>
      <c r="AI44">
        <v>0.56999999999999995</v>
      </c>
      <c r="AJ44">
        <v>0.44</v>
      </c>
      <c r="AK44">
        <v>0.54</v>
      </c>
      <c r="AL44">
        <v>0.49</v>
      </c>
      <c r="AM44">
        <v>0.34</v>
      </c>
      <c r="AN44">
        <v>0.34</v>
      </c>
      <c r="AO44">
        <v>191.58</v>
      </c>
      <c r="AP44">
        <v>191.58</v>
      </c>
      <c r="AQ44">
        <v>0</v>
      </c>
      <c r="AR44">
        <v>204.11</v>
      </c>
      <c r="AS44">
        <v>53.85</v>
      </c>
      <c r="AT44">
        <v>18.05</v>
      </c>
      <c r="AU44">
        <v>72.900000000000006</v>
      </c>
      <c r="AV44">
        <v>20</v>
      </c>
      <c r="AW44">
        <v>10</v>
      </c>
      <c r="AX44">
        <v>40</v>
      </c>
      <c r="AY44">
        <v>60</v>
      </c>
      <c r="AZ44">
        <v>50</v>
      </c>
      <c r="BA44">
        <v>3.91</v>
      </c>
      <c r="BB44">
        <v>58.8</v>
      </c>
      <c r="BC44">
        <v>25.2</v>
      </c>
    </row>
    <row r="45" spans="1:55">
      <c r="A45" t="s">
        <v>390</v>
      </c>
      <c r="G45" t="s">
        <v>87</v>
      </c>
      <c r="H45" s="115">
        <v>482.82</v>
      </c>
      <c r="I45" s="88">
        <v>250.47</v>
      </c>
      <c r="J45" s="88">
        <v>2.81</v>
      </c>
      <c r="K45" s="88">
        <v>0</v>
      </c>
      <c r="L45" s="88">
        <v>10.940000000000001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105.37</v>
      </c>
      <c r="Z45">
        <v>0</v>
      </c>
      <c r="AA45">
        <v>0</v>
      </c>
      <c r="AB45">
        <v>0</v>
      </c>
      <c r="AC45">
        <v>6.71</v>
      </c>
      <c r="AD45">
        <v>110.16</v>
      </c>
      <c r="AE45">
        <v>40.229999999999997</v>
      </c>
      <c r="AF45">
        <v>0.39</v>
      </c>
      <c r="AG45">
        <v>0.22</v>
      </c>
      <c r="AH45">
        <v>0.33</v>
      </c>
      <c r="AI45">
        <v>0.56999999999999995</v>
      </c>
      <c r="AJ45">
        <v>0.44</v>
      </c>
      <c r="AK45">
        <v>0.54</v>
      </c>
      <c r="AL45">
        <v>0.49</v>
      </c>
      <c r="AM45">
        <v>0.34</v>
      </c>
      <c r="AN45">
        <v>0.34</v>
      </c>
      <c r="AO45">
        <v>191.58</v>
      </c>
      <c r="AP45">
        <v>167.63</v>
      </c>
      <c r="AQ45">
        <v>0</v>
      </c>
      <c r="AR45">
        <v>204.11</v>
      </c>
      <c r="AS45">
        <v>53.85</v>
      </c>
      <c r="AT45">
        <v>18.05</v>
      </c>
      <c r="AU45">
        <v>72.900000000000006</v>
      </c>
      <c r="AV45">
        <v>20</v>
      </c>
      <c r="AW45">
        <v>10</v>
      </c>
      <c r="AX45">
        <v>40</v>
      </c>
      <c r="AY45">
        <v>60</v>
      </c>
      <c r="AZ45">
        <v>50</v>
      </c>
      <c r="BA45">
        <v>4.2300000000000004</v>
      </c>
      <c r="BB45">
        <v>80.5</v>
      </c>
      <c r="BC45">
        <v>34.5</v>
      </c>
    </row>
    <row r="46" spans="1:55">
      <c r="A46" t="s">
        <v>391</v>
      </c>
      <c r="G46" t="s">
        <v>88</v>
      </c>
      <c r="H46" s="115">
        <v>521.31999999999994</v>
      </c>
      <c r="I46" s="88">
        <v>262.18</v>
      </c>
      <c r="J46" s="88">
        <v>2.81</v>
      </c>
      <c r="K46" s="88">
        <v>0</v>
      </c>
      <c r="L46" s="88">
        <v>11.14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105.37</v>
      </c>
      <c r="Z46">
        <v>0</v>
      </c>
      <c r="AA46">
        <v>0</v>
      </c>
      <c r="AB46">
        <v>0</v>
      </c>
      <c r="AC46">
        <v>6.71</v>
      </c>
      <c r="AD46">
        <v>105.37</v>
      </c>
      <c r="AE46">
        <v>40.229999999999997</v>
      </c>
      <c r="AF46">
        <v>0.39</v>
      </c>
      <c r="AG46">
        <v>0.22</v>
      </c>
      <c r="AH46">
        <v>0.33</v>
      </c>
      <c r="AI46">
        <v>0.56999999999999995</v>
      </c>
      <c r="AJ46">
        <v>0.44</v>
      </c>
      <c r="AK46">
        <v>0.54</v>
      </c>
      <c r="AL46">
        <v>0.49</v>
      </c>
      <c r="AM46">
        <v>0.34</v>
      </c>
      <c r="AN46">
        <v>0.34</v>
      </c>
      <c r="AO46">
        <v>191.58</v>
      </c>
      <c r="AP46">
        <v>167.63</v>
      </c>
      <c r="AQ46">
        <v>0</v>
      </c>
      <c r="AR46">
        <v>204.11</v>
      </c>
      <c r="AS46">
        <v>53.85</v>
      </c>
      <c r="AT46">
        <v>18.05</v>
      </c>
      <c r="AU46">
        <v>72.900000000000006</v>
      </c>
      <c r="AV46">
        <v>20</v>
      </c>
      <c r="AW46">
        <v>10</v>
      </c>
      <c r="AX46">
        <v>40</v>
      </c>
      <c r="AY46">
        <v>60</v>
      </c>
      <c r="AZ46">
        <v>50</v>
      </c>
      <c r="BA46">
        <v>4.43</v>
      </c>
      <c r="BB46">
        <v>119</v>
      </c>
      <c r="BC46">
        <v>51</v>
      </c>
    </row>
    <row r="47" spans="1:55">
      <c r="A47" t="s">
        <v>395</v>
      </c>
      <c r="G47" t="s">
        <v>89</v>
      </c>
      <c r="H47" s="115">
        <v>419.75</v>
      </c>
      <c r="I47" s="88">
        <v>233.14999999999998</v>
      </c>
      <c r="J47" s="88">
        <v>2.81</v>
      </c>
      <c r="K47" s="88">
        <v>0</v>
      </c>
      <c r="L47" s="88">
        <v>11.219999999999999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76.63</v>
      </c>
      <c r="Z47">
        <v>0</v>
      </c>
      <c r="AA47">
        <v>0</v>
      </c>
      <c r="AB47">
        <v>0</v>
      </c>
      <c r="AC47">
        <v>6.71</v>
      </c>
      <c r="AD47">
        <v>100.58</v>
      </c>
      <c r="AE47">
        <v>0</v>
      </c>
      <c r="AF47">
        <v>0.39</v>
      </c>
      <c r="AG47">
        <v>0.22</v>
      </c>
      <c r="AH47">
        <v>0.33</v>
      </c>
      <c r="AI47">
        <v>0.56999999999999995</v>
      </c>
      <c r="AJ47">
        <v>0.44</v>
      </c>
      <c r="AK47">
        <v>0.54</v>
      </c>
      <c r="AL47">
        <v>0.49</v>
      </c>
      <c r="AM47">
        <v>0.34</v>
      </c>
      <c r="AN47">
        <v>0.34</v>
      </c>
      <c r="AO47">
        <v>191.58</v>
      </c>
      <c r="AP47">
        <v>95.79</v>
      </c>
      <c r="AQ47">
        <v>0</v>
      </c>
      <c r="AR47">
        <v>204.11</v>
      </c>
      <c r="AS47">
        <v>53.85</v>
      </c>
      <c r="AT47">
        <v>18.05</v>
      </c>
      <c r="AU47">
        <v>72.900000000000006</v>
      </c>
      <c r="AV47">
        <v>20</v>
      </c>
      <c r="AW47">
        <v>10</v>
      </c>
      <c r="AX47">
        <v>40</v>
      </c>
      <c r="AY47">
        <v>60</v>
      </c>
      <c r="AZ47">
        <v>50</v>
      </c>
      <c r="BA47">
        <v>4.51</v>
      </c>
      <c r="BB47">
        <v>129.5</v>
      </c>
      <c r="BC47">
        <v>55.5</v>
      </c>
    </row>
    <row r="48" spans="1:55">
      <c r="A48" t="s">
        <v>399</v>
      </c>
      <c r="G48" t="s">
        <v>90</v>
      </c>
      <c r="H48" s="115">
        <v>233.76999999999998</v>
      </c>
      <c r="I48" s="88">
        <v>230.76000000000002</v>
      </c>
      <c r="J48" s="88">
        <v>2.81</v>
      </c>
      <c r="K48" s="88">
        <v>0</v>
      </c>
      <c r="L48" s="88">
        <v>12.51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76.63</v>
      </c>
      <c r="Z48">
        <v>0</v>
      </c>
      <c r="AA48">
        <v>0</v>
      </c>
      <c r="AB48">
        <v>0</v>
      </c>
      <c r="AC48">
        <v>6.71</v>
      </c>
      <c r="AD48">
        <v>95.79</v>
      </c>
      <c r="AE48">
        <v>0</v>
      </c>
      <c r="AF48">
        <v>0.39</v>
      </c>
      <c r="AG48">
        <v>0.22</v>
      </c>
      <c r="AH48">
        <v>0.33</v>
      </c>
      <c r="AI48">
        <v>0.56999999999999995</v>
      </c>
      <c r="AJ48">
        <v>0.44</v>
      </c>
      <c r="AK48">
        <v>0.54</v>
      </c>
      <c r="AL48">
        <v>0.49</v>
      </c>
      <c r="AM48">
        <v>0.34</v>
      </c>
      <c r="AN48">
        <v>0.34</v>
      </c>
      <c r="AO48">
        <v>0</v>
      </c>
      <c r="AP48">
        <v>95.79</v>
      </c>
      <c r="AQ48">
        <v>0</v>
      </c>
      <c r="AR48">
        <v>204.11</v>
      </c>
      <c r="AS48">
        <v>53.85</v>
      </c>
      <c r="AT48">
        <v>18.05</v>
      </c>
      <c r="AU48">
        <v>72.900000000000006</v>
      </c>
      <c r="AV48">
        <v>20</v>
      </c>
      <c r="AW48">
        <v>10</v>
      </c>
      <c r="AX48">
        <v>40</v>
      </c>
      <c r="AY48">
        <v>60</v>
      </c>
      <c r="AZ48">
        <v>50</v>
      </c>
      <c r="BA48">
        <v>5.8</v>
      </c>
      <c r="BB48">
        <v>135.1</v>
      </c>
      <c r="BC48">
        <v>57.9</v>
      </c>
    </row>
    <row r="49" spans="1:55">
      <c r="A49" t="s">
        <v>400</v>
      </c>
      <c r="G49" t="s">
        <v>91</v>
      </c>
      <c r="H49" s="115">
        <v>142.88</v>
      </c>
      <c r="I49" s="88">
        <v>223.27999999999997</v>
      </c>
      <c r="J49" s="88">
        <v>2.81</v>
      </c>
      <c r="K49" s="88">
        <v>0</v>
      </c>
      <c r="L49" s="88">
        <v>12.96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76.63</v>
      </c>
      <c r="Z49">
        <v>0</v>
      </c>
      <c r="AA49">
        <v>0</v>
      </c>
      <c r="AB49">
        <v>0</v>
      </c>
      <c r="AC49">
        <v>6.71</v>
      </c>
      <c r="AD49">
        <v>86.21</v>
      </c>
      <c r="AE49">
        <v>0</v>
      </c>
      <c r="AF49">
        <v>0.39</v>
      </c>
      <c r="AG49">
        <v>0.22</v>
      </c>
      <c r="AH49">
        <v>0.33</v>
      </c>
      <c r="AI49">
        <v>0.56999999999999995</v>
      </c>
      <c r="AJ49">
        <v>0.44</v>
      </c>
      <c r="AK49">
        <v>0.54</v>
      </c>
      <c r="AL49">
        <v>0.49</v>
      </c>
      <c r="AM49">
        <v>0.34</v>
      </c>
      <c r="AN49">
        <v>0.34</v>
      </c>
      <c r="AO49">
        <v>0</v>
      </c>
      <c r="AP49">
        <v>0</v>
      </c>
      <c r="AQ49">
        <v>0</v>
      </c>
      <c r="AR49">
        <v>204.11</v>
      </c>
      <c r="AS49">
        <v>53.85</v>
      </c>
      <c r="AT49">
        <v>18.05</v>
      </c>
      <c r="AU49">
        <v>72.900000000000006</v>
      </c>
      <c r="AV49">
        <v>20</v>
      </c>
      <c r="AW49">
        <v>10</v>
      </c>
      <c r="AX49">
        <v>40</v>
      </c>
      <c r="AY49">
        <v>60</v>
      </c>
      <c r="AZ49">
        <v>50</v>
      </c>
      <c r="BA49">
        <v>6.25</v>
      </c>
      <c r="BB49">
        <v>140</v>
      </c>
      <c r="BC49">
        <v>60</v>
      </c>
    </row>
    <row r="50" spans="1:55">
      <c r="A50" t="s">
        <v>401</v>
      </c>
      <c r="G50" t="s">
        <v>92</v>
      </c>
      <c r="H50" s="115">
        <v>142.88</v>
      </c>
      <c r="I50" s="88">
        <v>208.91</v>
      </c>
      <c r="J50" s="88">
        <v>2.81</v>
      </c>
      <c r="K50" s="88">
        <v>0</v>
      </c>
      <c r="L50" s="88">
        <v>13.07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76.63</v>
      </c>
      <c r="Z50">
        <v>0</v>
      </c>
      <c r="AA50">
        <v>0</v>
      </c>
      <c r="AB50">
        <v>0</v>
      </c>
      <c r="AC50">
        <v>6.71</v>
      </c>
      <c r="AD50">
        <v>71.84</v>
      </c>
      <c r="AE50">
        <v>0</v>
      </c>
      <c r="AF50">
        <v>0.39</v>
      </c>
      <c r="AG50">
        <v>0.22</v>
      </c>
      <c r="AH50">
        <v>0.33</v>
      </c>
      <c r="AI50">
        <v>0.56999999999999995</v>
      </c>
      <c r="AJ50">
        <v>0.44</v>
      </c>
      <c r="AK50">
        <v>0.54</v>
      </c>
      <c r="AL50">
        <v>0.49</v>
      </c>
      <c r="AM50">
        <v>0.34</v>
      </c>
      <c r="AN50">
        <v>0.34</v>
      </c>
      <c r="AO50">
        <v>0</v>
      </c>
      <c r="AP50">
        <v>0</v>
      </c>
      <c r="AQ50">
        <v>0</v>
      </c>
      <c r="AR50">
        <v>204.11</v>
      </c>
      <c r="AS50">
        <v>53.85</v>
      </c>
      <c r="AT50">
        <v>18.05</v>
      </c>
      <c r="AU50">
        <v>72.900000000000006</v>
      </c>
      <c r="AV50">
        <v>20</v>
      </c>
      <c r="AW50">
        <v>10</v>
      </c>
      <c r="AX50">
        <v>40</v>
      </c>
      <c r="AY50">
        <v>60</v>
      </c>
      <c r="AZ50">
        <v>50</v>
      </c>
      <c r="BA50">
        <v>6.36</v>
      </c>
      <c r="BB50">
        <v>140</v>
      </c>
      <c r="BC50">
        <v>60</v>
      </c>
    </row>
    <row r="51" spans="1:55">
      <c r="A51" t="s">
        <v>403</v>
      </c>
      <c r="G51" t="s">
        <v>93</v>
      </c>
      <c r="H51" s="115">
        <v>142.88</v>
      </c>
      <c r="I51" s="88">
        <v>194.55</v>
      </c>
      <c r="J51" s="88">
        <v>2.7199999999999998</v>
      </c>
      <c r="K51" s="88">
        <v>0</v>
      </c>
      <c r="L51" s="88">
        <v>13.030000000000001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2.38</v>
      </c>
      <c r="Y51">
        <v>0</v>
      </c>
      <c r="Z51">
        <v>0</v>
      </c>
      <c r="AA51">
        <v>0</v>
      </c>
      <c r="AB51">
        <v>0</v>
      </c>
      <c r="AC51">
        <v>6.71</v>
      </c>
      <c r="AD51">
        <v>134.11000000000001</v>
      </c>
      <c r="AE51">
        <v>0</v>
      </c>
      <c r="AF51">
        <v>0.39</v>
      </c>
      <c r="AG51">
        <v>0.22</v>
      </c>
      <c r="AH51">
        <v>0.33</v>
      </c>
      <c r="AI51">
        <v>0.56999999999999995</v>
      </c>
      <c r="AJ51">
        <v>0.44</v>
      </c>
      <c r="AK51">
        <v>0.54</v>
      </c>
      <c r="AL51">
        <v>0.49</v>
      </c>
      <c r="AM51">
        <v>0.34</v>
      </c>
      <c r="AN51">
        <v>0.34</v>
      </c>
      <c r="AO51">
        <v>0</v>
      </c>
      <c r="AP51">
        <v>0</v>
      </c>
      <c r="AQ51">
        <v>0</v>
      </c>
      <c r="AR51">
        <v>204.11</v>
      </c>
      <c r="AS51">
        <v>53.85</v>
      </c>
      <c r="AT51">
        <v>18.05</v>
      </c>
      <c r="AU51">
        <v>72.900000000000006</v>
      </c>
      <c r="AV51">
        <v>20</v>
      </c>
      <c r="AW51">
        <v>10</v>
      </c>
      <c r="AX51">
        <v>40</v>
      </c>
      <c r="AY51">
        <v>60</v>
      </c>
      <c r="AZ51">
        <v>50</v>
      </c>
      <c r="BA51">
        <v>6.32</v>
      </c>
      <c r="BB51">
        <v>140</v>
      </c>
      <c r="BC51">
        <v>60</v>
      </c>
    </row>
    <row r="52" spans="1:55">
      <c r="A52" t="s">
        <v>404</v>
      </c>
      <c r="G52" t="s">
        <v>94</v>
      </c>
      <c r="H52" s="115">
        <v>142.88</v>
      </c>
      <c r="I52" s="88">
        <v>180.18</v>
      </c>
      <c r="J52" s="88">
        <v>2.7199999999999998</v>
      </c>
      <c r="K52" s="88">
        <v>0</v>
      </c>
      <c r="L52" s="88">
        <v>12.6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2.38</v>
      </c>
      <c r="Y52">
        <v>0</v>
      </c>
      <c r="Z52">
        <v>0</v>
      </c>
      <c r="AA52">
        <v>0</v>
      </c>
      <c r="AB52">
        <v>0</v>
      </c>
      <c r="AC52">
        <v>6.71</v>
      </c>
      <c r="AD52">
        <v>119.74</v>
      </c>
      <c r="AE52">
        <v>0</v>
      </c>
      <c r="AF52">
        <v>0.39</v>
      </c>
      <c r="AG52">
        <v>0.22</v>
      </c>
      <c r="AH52">
        <v>0.33</v>
      </c>
      <c r="AI52">
        <v>0.56999999999999995</v>
      </c>
      <c r="AJ52">
        <v>0.44</v>
      </c>
      <c r="AK52">
        <v>0.54</v>
      </c>
      <c r="AL52">
        <v>0.49</v>
      </c>
      <c r="AM52">
        <v>0.34</v>
      </c>
      <c r="AN52">
        <v>0.34</v>
      </c>
      <c r="AO52">
        <v>0</v>
      </c>
      <c r="AP52">
        <v>0</v>
      </c>
      <c r="AQ52">
        <v>0</v>
      </c>
      <c r="AR52">
        <v>204.11</v>
      </c>
      <c r="AS52">
        <v>53.85</v>
      </c>
      <c r="AT52">
        <v>18.05</v>
      </c>
      <c r="AU52">
        <v>72.900000000000006</v>
      </c>
      <c r="AV52">
        <v>20</v>
      </c>
      <c r="AW52">
        <v>10</v>
      </c>
      <c r="AX52">
        <v>40</v>
      </c>
      <c r="AY52">
        <v>60</v>
      </c>
      <c r="AZ52">
        <v>50</v>
      </c>
      <c r="BA52">
        <v>5.89</v>
      </c>
      <c r="BB52">
        <v>140</v>
      </c>
      <c r="BC52">
        <v>60</v>
      </c>
    </row>
    <row r="53" spans="1:55">
      <c r="A53" t="s">
        <v>445</v>
      </c>
      <c r="G53" t="s">
        <v>95</v>
      </c>
      <c r="H53" s="115">
        <v>144.97999999999999</v>
      </c>
      <c r="I53" s="88">
        <v>161.91999999999999</v>
      </c>
      <c r="J53" s="88">
        <v>2.7199999999999998</v>
      </c>
      <c r="K53" s="88">
        <v>0</v>
      </c>
      <c r="L53" s="88">
        <v>11.27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2.38</v>
      </c>
      <c r="Y53">
        <v>0</v>
      </c>
      <c r="Z53">
        <v>0</v>
      </c>
      <c r="AA53">
        <v>0</v>
      </c>
      <c r="AB53">
        <v>0</v>
      </c>
      <c r="AC53">
        <v>6.71</v>
      </c>
      <c r="AD53">
        <v>100.58</v>
      </c>
      <c r="AE53">
        <v>0</v>
      </c>
      <c r="AF53">
        <v>0.39</v>
      </c>
      <c r="AG53">
        <v>0.22</v>
      </c>
      <c r="AH53">
        <v>0.33</v>
      </c>
      <c r="AI53">
        <v>0.56999999999999995</v>
      </c>
      <c r="AJ53">
        <v>0.44</v>
      </c>
      <c r="AK53">
        <v>0.54</v>
      </c>
      <c r="AL53">
        <v>0.49</v>
      </c>
      <c r="AM53">
        <v>0.34</v>
      </c>
      <c r="AN53">
        <v>0.34</v>
      </c>
      <c r="AO53">
        <v>0</v>
      </c>
      <c r="AP53">
        <v>0</v>
      </c>
      <c r="AQ53">
        <v>0</v>
      </c>
      <c r="AR53">
        <v>204.11</v>
      </c>
      <c r="AS53">
        <v>53.85</v>
      </c>
      <c r="AT53">
        <v>18.05</v>
      </c>
      <c r="AU53">
        <v>72.900000000000006</v>
      </c>
      <c r="AV53">
        <v>20</v>
      </c>
      <c r="AW53">
        <v>10</v>
      </c>
      <c r="AX53">
        <v>40</v>
      </c>
      <c r="AY53">
        <v>60</v>
      </c>
      <c r="AZ53">
        <v>50</v>
      </c>
      <c r="BA53">
        <v>4.5599999999999996</v>
      </c>
      <c r="BB53">
        <v>142.1</v>
      </c>
      <c r="BC53">
        <v>60.9</v>
      </c>
    </row>
    <row r="54" spans="1:55">
      <c r="A54" t="s">
        <v>444</v>
      </c>
      <c r="G54" t="s">
        <v>96</v>
      </c>
      <c r="H54" s="115">
        <v>144.97999999999999</v>
      </c>
      <c r="I54" s="88">
        <v>123.6</v>
      </c>
      <c r="J54" s="88">
        <v>2.7199999999999998</v>
      </c>
      <c r="K54" s="88">
        <v>0</v>
      </c>
      <c r="L54" s="88">
        <v>11.33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2.38</v>
      </c>
      <c r="Y54">
        <v>0</v>
      </c>
      <c r="Z54">
        <v>0</v>
      </c>
      <c r="AA54">
        <v>0</v>
      </c>
      <c r="AB54">
        <v>0</v>
      </c>
      <c r="AC54">
        <v>6.71</v>
      </c>
      <c r="AD54">
        <v>62.26</v>
      </c>
      <c r="AE54">
        <v>0</v>
      </c>
      <c r="AF54">
        <v>0.39</v>
      </c>
      <c r="AG54">
        <v>0.22</v>
      </c>
      <c r="AH54">
        <v>0.33</v>
      </c>
      <c r="AI54">
        <v>0.56999999999999995</v>
      </c>
      <c r="AJ54">
        <v>0.44</v>
      </c>
      <c r="AK54">
        <v>0.54</v>
      </c>
      <c r="AL54">
        <v>0.49</v>
      </c>
      <c r="AM54">
        <v>0.34</v>
      </c>
      <c r="AN54">
        <v>0.34</v>
      </c>
      <c r="AO54">
        <v>0</v>
      </c>
      <c r="AP54">
        <v>0</v>
      </c>
      <c r="AQ54">
        <v>0</v>
      </c>
      <c r="AR54">
        <v>204.11</v>
      </c>
      <c r="AS54">
        <v>53.85</v>
      </c>
      <c r="AT54">
        <v>18.05</v>
      </c>
      <c r="AU54">
        <v>72.900000000000006</v>
      </c>
      <c r="AV54">
        <v>20</v>
      </c>
      <c r="AW54">
        <v>10</v>
      </c>
      <c r="AX54">
        <v>40</v>
      </c>
      <c r="AY54">
        <v>60</v>
      </c>
      <c r="AZ54">
        <v>50</v>
      </c>
      <c r="BA54">
        <v>4.62</v>
      </c>
      <c r="BB54">
        <v>142.1</v>
      </c>
      <c r="BC54">
        <v>60.9</v>
      </c>
    </row>
    <row r="55" spans="1:55">
      <c r="A55" t="s">
        <v>446</v>
      </c>
      <c r="G55" t="s">
        <v>97</v>
      </c>
      <c r="H55" s="115">
        <v>144.97999999999999</v>
      </c>
      <c r="I55" s="88">
        <v>61.339999999999996</v>
      </c>
      <c r="J55" s="88">
        <v>2.7199999999999998</v>
      </c>
      <c r="K55" s="88">
        <v>0</v>
      </c>
      <c r="L55" s="88">
        <v>11.34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2.38</v>
      </c>
      <c r="Y55">
        <v>0</v>
      </c>
      <c r="Z55">
        <v>0</v>
      </c>
      <c r="AA55">
        <v>0</v>
      </c>
      <c r="AB55">
        <v>0</v>
      </c>
      <c r="AC55">
        <v>6.71</v>
      </c>
      <c r="AD55">
        <v>0</v>
      </c>
      <c r="AE55">
        <v>0</v>
      </c>
      <c r="AF55">
        <v>0.39</v>
      </c>
      <c r="AG55">
        <v>0.22</v>
      </c>
      <c r="AH55">
        <v>0.33</v>
      </c>
      <c r="AI55">
        <v>0.56999999999999995</v>
      </c>
      <c r="AJ55">
        <v>0.44</v>
      </c>
      <c r="AK55">
        <v>0.54</v>
      </c>
      <c r="AL55">
        <v>0.49</v>
      </c>
      <c r="AM55">
        <v>0.34</v>
      </c>
      <c r="AN55">
        <v>0.34</v>
      </c>
      <c r="AO55">
        <v>0</v>
      </c>
      <c r="AP55">
        <v>0</v>
      </c>
      <c r="AQ55">
        <v>0</v>
      </c>
      <c r="AR55">
        <v>204.11</v>
      </c>
      <c r="AS55">
        <v>53.85</v>
      </c>
      <c r="AT55">
        <v>18.05</v>
      </c>
      <c r="AU55">
        <v>72.900000000000006</v>
      </c>
      <c r="AV55">
        <v>20</v>
      </c>
      <c r="AW55">
        <v>10</v>
      </c>
      <c r="AX55">
        <v>40</v>
      </c>
      <c r="AY55">
        <v>60</v>
      </c>
      <c r="AZ55">
        <v>50</v>
      </c>
      <c r="BA55">
        <v>4.63</v>
      </c>
      <c r="BB55">
        <v>142.1</v>
      </c>
      <c r="BC55">
        <v>60.9</v>
      </c>
    </row>
    <row r="56" spans="1:55">
      <c r="A56" t="s">
        <v>446</v>
      </c>
      <c r="G56" t="s">
        <v>98</v>
      </c>
      <c r="H56" s="115">
        <v>142.88</v>
      </c>
      <c r="I56" s="88">
        <v>60.44</v>
      </c>
      <c r="J56" s="88">
        <v>2.7199999999999998</v>
      </c>
      <c r="K56" s="88">
        <v>0</v>
      </c>
      <c r="L56" s="88">
        <v>12.05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2.38</v>
      </c>
      <c r="Y56">
        <v>0</v>
      </c>
      <c r="Z56">
        <v>0</v>
      </c>
      <c r="AA56">
        <v>0</v>
      </c>
      <c r="AB56">
        <v>0</v>
      </c>
      <c r="AC56">
        <v>6.71</v>
      </c>
      <c r="AD56">
        <v>0</v>
      </c>
      <c r="AE56">
        <v>0</v>
      </c>
      <c r="AF56">
        <v>0.39</v>
      </c>
      <c r="AG56">
        <v>0.22</v>
      </c>
      <c r="AH56">
        <v>0.33</v>
      </c>
      <c r="AI56">
        <v>0.56999999999999995</v>
      </c>
      <c r="AJ56">
        <v>0.44</v>
      </c>
      <c r="AK56">
        <v>0.54</v>
      </c>
      <c r="AL56">
        <v>0.49</v>
      </c>
      <c r="AM56">
        <v>0.34</v>
      </c>
      <c r="AN56">
        <v>0.34</v>
      </c>
      <c r="AO56">
        <v>0</v>
      </c>
      <c r="AP56">
        <v>0</v>
      </c>
      <c r="AQ56">
        <v>0</v>
      </c>
      <c r="AR56">
        <v>204.11</v>
      </c>
      <c r="AS56">
        <v>53.85</v>
      </c>
      <c r="AT56">
        <v>18.05</v>
      </c>
      <c r="AU56">
        <v>72.900000000000006</v>
      </c>
      <c r="AV56">
        <v>20</v>
      </c>
      <c r="AW56">
        <v>10</v>
      </c>
      <c r="AX56">
        <v>40</v>
      </c>
      <c r="AY56">
        <v>60</v>
      </c>
      <c r="AZ56">
        <v>50</v>
      </c>
      <c r="BA56">
        <v>5.34</v>
      </c>
      <c r="BB56">
        <v>140</v>
      </c>
      <c r="BC56">
        <v>60</v>
      </c>
    </row>
    <row r="57" spans="1:55">
      <c r="G57" t="s">
        <v>99</v>
      </c>
      <c r="H57" s="115">
        <v>140.07999999999998</v>
      </c>
      <c r="I57" s="88">
        <v>59.239999999999995</v>
      </c>
      <c r="J57" s="88">
        <v>2.7199999999999998</v>
      </c>
      <c r="K57" s="88">
        <v>0</v>
      </c>
      <c r="L57" s="88">
        <v>12.75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2.38</v>
      </c>
      <c r="Y57">
        <v>0</v>
      </c>
      <c r="Z57">
        <v>0</v>
      </c>
      <c r="AA57">
        <v>0</v>
      </c>
      <c r="AB57">
        <v>0</v>
      </c>
      <c r="AC57">
        <v>6.71</v>
      </c>
      <c r="AD57">
        <v>0</v>
      </c>
      <c r="AE57">
        <v>0</v>
      </c>
      <c r="AF57">
        <v>0.39</v>
      </c>
      <c r="AG57">
        <v>0.22</v>
      </c>
      <c r="AH57">
        <v>0.33</v>
      </c>
      <c r="AI57">
        <v>0.56999999999999995</v>
      </c>
      <c r="AJ57">
        <v>0.44</v>
      </c>
      <c r="AK57">
        <v>0.54</v>
      </c>
      <c r="AL57">
        <v>0.49</v>
      </c>
      <c r="AM57">
        <v>0.34</v>
      </c>
      <c r="AN57">
        <v>0.34</v>
      </c>
      <c r="AO57">
        <v>0</v>
      </c>
      <c r="AP57">
        <v>0</v>
      </c>
      <c r="AQ57">
        <v>0</v>
      </c>
      <c r="AR57">
        <v>204.11</v>
      </c>
      <c r="AS57">
        <v>53.85</v>
      </c>
      <c r="AT57">
        <v>18.05</v>
      </c>
      <c r="AU57">
        <v>72.900000000000006</v>
      </c>
      <c r="AV57">
        <v>20</v>
      </c>
      <c r="AW57">
        <v>10</v>
      </c>
      <c r="AX57">
        <v>40</v>
      </c>
      <c r="AY57">
        <v>60</v>
      </c>
      <c r="AZ57">
        <v>50</v>
      </c>
      <c r="BA57">
        <v>6.04</v>
      </c>
      <c r="BB57">
        <v>137.19999999999999</v>
      </c>
      <c r="BC57">
        <v>58.8</v>
      </c>
    </row>
    <row r="58" spans="1:55">
      <c r="G58" t="s">
        <v>100</v>
      </c>
      <c r="H58" s="115">
        <v>138.68</v>
      </c>
      <c r="I58" s="88">
        <v>58.64</v>
      </c>
      <c r="J58" s="88">
        <v>2.7199999999999998</v>
      </c>
      <c r="K58" s="88">
        <v>0</v>
      </c>
      <c r="L58" s="88">
        <v>11.21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2.38</v>
      </c>
      <c r="Y58">
        <v>0</v>
      </c>
      <c r="Z58">
        <v>0</v>
      </c>
      <c r="AA58">
        <v>0</v>
      </c>
      <c r="AB58">
        <v>0</v>
      </c>
      <c r="AC58">
        <v>6.71</v>
      </c>
      <c r="AD58">
        <v>0</v>
      </c>
      <c r="AE58">
        <v>0</v>
      </c>
      <c r="AF58">
        <v>0.39</v>
      </c>
      <c r="AG58">
        <v>0.22</v>
      </c>
      <c r="AH58">
        <v>0.33</v>
      </c>
      <c r="AI58">
        <v>0.56999999999999995</v>
      </c>
      <c r="AJ58">
        <v>0.44</v>
      </c>
      <c r="AK58">
        <v>0.54</v>
      </c>
      <c r="AL58">
        <v>0.49</v>
      </c>
      <c r="AM58">
        <v>0.34</v>
      </c>
      <c r="AN58">
        <v>0.34</v>
      </c>
      <c r="AO58">
        <v>0</v>
      </c>
      <c r="AP58">
        <v>0</v>
      </c>
      <c r="AQ58">
        <v>0</v>
      </c>
      <c r="AR58">
        <v>204.11</v>
      </c>
      <c r="AS58">
        <v>53.85</v>
      </c>
      <c r="AT58">
        <v>18.05</v>
      </c>
      <c r="AU58">
        <v>72.900000000000006</v>
      </c>
      <c r="AV58">
        <v>20</v>
      </c>
      <c r="AW58">
        <v>10</v>
      </c>
      <c r="AX58">
        <v>40</v>
      </c>
      <c r="AY58">
        <v>60</v>
      </c>
      <c r="AZ58">
        <v>50</v>
      </c>
      <c r="BA58">
        <v>4.5</v>
      </c>
      <c r="BB58">
        <v>135.80000000000001</v>
      </c>
      <c r="BC58">
        <v>58.2</v>
      </c>
    </row>
    <row r="59" spans="1:55">
      <c r="G59" t="s">
        <v>101</v>
      </c>
      <c r="H59" s="115">
        <v>133.07999999999998</v>
      </c>
      <c r="I59" s="88">
        <v>56.239999999999995</v>
      </c>
      <c r="J59" s="88">
        <v>2.7199999999999998</v>
      </c>
      <c r="K59" s="88">
        <v>0</v>
      </c>
      <c r="L59" s="88">
        <v>11.54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2.38</v>
      </c>
      <c r="Y59">
        <v>0</v>
      </c>
      <c r="Z59">
        <v>0</v>
      </c>
      <c r="AA59">
        <v>0</v>
      </c>
      <c r="AB59">
        <v>0</v>
      </c>
      <c r="AC59">
        <v>6.71</v>
      </c>
      <c r="AD59">
        <v>0</v>
      </c>
      <c r="AE59">
        <v>0</v>
      </c>
      <c r="AF59">
        <v>0.39</v>
      </c>
      <c r="AG59">
        <v>0.22</v>
      </c>
      <c r="AH59">
        <v>0.33</v>
      </c>
      <c r="AI59">
        <v>0.56999999999999995</v>
      </c>
      <c r="AJ59">
        <v>0.44</v>
      </c>
      <c r="AK59">
        <v>0.54</v>
      </c>
      <c r="AL59">
        <v>0.49</v>
      </c>
      <c r="AM59">
        <v>0.34</v>
      </c>
      <c r="AN59">
        <v>0.34</v>
      </c>
      <c r="AO59">
        <v>0</v>
      </c>
      <c r="AP59">
        <v>0</v>
      </c>
      <c r="AQ59">
        <v>0</v>
      </c>
      <c r="AR59">
        <v>204.11</v>
      </c>
      <c r="AS59">
        <v>53.85</v>
      </c>
      <c r="AT59">
        <v>18.05</v>
      </c>
      <c r="AU59">
        <v>72.900000000000006</v>
      </c>
      <c r="AV59">
        <v>20</v>
      </c>
      <c r="AW59">
        <v>10</v>
      </c>
      <c r="AX59">
        <v>40</v>
      </c>
      <c r="AY59">
        <v>60</v>
      </c>
      <c r="AZ59">
        <v>50</v>
      </c>
      <c r="BA59">
        <v>4.83</v>
      </c>
      <c r="BB59">
        <v>130.19999999999999</v>
      </c>
      <c r="BC59">
        <v>55.8</v>
      </c>
    </row>
    <row r="60" spans="1:55">
      <c r="G60" t="s">
        <v>102</v>
      </c>
      <c r="H60" s="115">
        <v>128.88</v>
      </c>
      <c r="I60" s="88">
        <v>54.44</v>
      </c>
      <c r="J60" s="88">
        <v>2.7199999999999998</v>
      </c>
      <c r="K60" s="88">
        <v>0</v>
      </c>
      <c r="L60" s="88">
        <v>11.89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2.38</v>
      </c>
      <c r="Y60">
        <v>0</v>
      </c>
      <c r="Z60">
        <v>0</v>
      </c>
      <c r="AA60">
        <v>0</v>
      </c>
      <c r="AB60">
        <v>0</v>
      </c>
      <c r="AC60">
        <v>6.71</v>
      </c>
      <c r="AD60">
        <v>0</v>
      </c>
      <c r="AE60">
        <v>0</v>
      </c>
      <c r="AF60">
        <v>0.39</v>
      </c>
      <c r="AG60">
        <v>0.22</v>
      </c>
      <c r="AH60">
        <v>0.33</v>
      </c>
      <c r="AI60">
        <v>0.56999999999999995</v>
      </c>
      <c r="AJ60">
        <v>0.44</v>
      </c>
      <c r="AK60">
        <v>0.54</v>
      </c>
      <c r="AL60">
        <v>0.49</v>
      </c>
      <c r="AM60">
        <v>0.34</v>
      </c>
      <c r="AN60">
        <v>0.34</v>
      </c>
      <c r="AO60">
        <v>0</v>
      </c>
      <c r="AP60">
        <v>0</v>
      </c>
      <c r="AQ60">
        <v>0</v>
      </c>
      <c r="AR60">
        <v>204.11</v>
      </c>
      <c r="AS60">
        <v>53.85</v>
      </c>
      <c r="AT60">
        <v>18.05</v>
      </c>
      <c r="AU60">
        <v>72.900000000000006</v>
      </c>
      <c r="AV60">
        <v>20</v>
      </c>
      <c r="AW60">
        <v>10</v>
      </c>
      <c r="AX60">
        <v>40</v>
      </c>
      <c r="AY60">
        <v>60</v>
      </c>
      <c r="AZ60">
        <v>50</v>
      </c>
      <c r="BA60">
        <v>5.18</v>
      </c>
      <c r="BB60">
        <v>126</v>
      </c>
      <c r="BC60">
        <v>54</v>
      </c>
    </row>
    <row r="61" spans="1:55">
      <c r="G61" t="s">
        <v>103</v>
      </c>
      <c r="H61" s="115">
        <v>121.88</v>
      </c>
      <c r="I61" s="88">
        <v>51.44</v>
      </c>
      <c r="J61" s="88">
        <v>2.7199999999999998</v>
      </c>
      <c r="K61" s="88">
        <v>0</v>
      </c>
      <c r="L61" s="88">
        <v>10.91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2.38</v>
      </c>
      <c r="Y61">
        <v>0</v>
      </c>
      <c r="Z61">
        <v>0</v>
      </c>
      <c r="AA61">
        <v>0</v>
      </c>
      <c r="AB61">
        <v>0</v>
      </c>
      <c r="AC61">
        <v>6.71</v>
      </c>
      <c r="AD61">
        <v>0</v>
      </c>
      <c r="AE61">
        <v>0</v>
      </c>
      <c r="AF61">
        <v>0.39</v>
      </c>
      <c r="AG61">
        <v>0.22</v>
      </c>
      <c r="AH61">
        <v>0.33</v>
      </c>
      <c r="AI61">
        <v>0.56999999999999995</v>
      </c>
      <c r="AJ61">
        <v>0.44</v>
      </c>
      <c r="AK61">
        <v>0.54</v>
      </c>
      <c r="AL61">
        <v>0.49</v>
      </c>
      <c r="AM61">
        <v>0.34</v>
      </c>
      <c r="AN61">
        <v>0.34</v>
      </c>
      <c r="AO61">
        <v>0</v>
      </c>
      <c r="AP61">
        <v>0</v>
      </c>
      <c r="AQ61">
        <v>0</v>
      </c>
      <c r="AR61">
        <v>204.11</v>
      </c>
      <c r="AS61">
        <v>53.85</v>
      </c>
      <c r="AT61">
        <v>18.05</v>
      </c>
      <c r="AU61">
        <v>72.900000000000006</v>
      </c>
      <c r="AV61">
        <v>20</v>
      </c>
      <c r="AW61">
        <v>10</v>
      </c>
      <c r="AX61">
        <v>40</v>
      </c>
      <c r="AY61">
        <v>60</v>
      </c>
      <c r="AZ61">
        <v>50</v>
      </c>
      <c r="BA61">
        <v>4.2</v>
      </c>
      <c r="BB61">
        <v>119</v>
      </c>
      <c r="BC61">
        <v>51</v>
      </c>
    </row>
    <row r="62" spans="1:55">
      <c r="G62" t="s">
        <v>104</v>
      </c>
      <c r="H62" s="115">
        <v>114.88</v>
      </c>
      <c r="I62" s="88">
        <v>48.44</v>
      </c>
      <c r="J62" s="88">
        <v>2.7199999999999998</v>
      </c>
      <c r="K62" s="88">
        <v>0</v>
      </c>
      <c r="L62" s="88">
        <v>11.18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2.38</v>
      </c>
      <c r="Y62">
        <v>0</v>
      </c>
      <c r="Z62">
        <v>0</v>
      </c>
      <c r="AA62">
        <v>0</v>
      </c>
      <c r="AB62">
        <v>0</v>
      </c>
      <c r="AC62">
        <v>6.71</v>
      </c>
      <c r="AD62">
        <v>0</v>
      </c>
      <c r="AE62">
        <v>0</v>
      </c>
      <c r="AF62">
        <v>0.39</v>
      </c>
      <c r="AG62">
        <v>0.22</v>
      </c>
      <c r="AH62">
        <v>0.33</v>
      </c>
      <c r="AI62">
        <v>0.56999999999999995</v>
      </c>
      <c r="AJ62">
        <v>0.44</v>
      </c>
      <c r="AK62">
        <v>0.54</v>
      </c>
      <c r="AL62">
        <v>0.49</v>
      </c>
      <c r="AM62">
        <v>0.34</v>
      </c>
      <c r="AN62">
        <v>0.34</v>
      </c>
      <c r="AO62">
        <v>0</v>
      </c>
      <c r="AP62">
        <v>0</v>
      </c>
      <c r="AQ62">
        <v>0</v>
      </c>
      <c r="AR62">
        <v>204.11</v>
      </c>
      <c r="AS62">
        <v>53.85</v>
      </c>
      <c r="AT62">
        <v>18.05</v>
      </c>
      <c r="AU62">
        <v>72.900000000000006</v>
      </c>
      <c r="AV62">
        <v>20</v>
      </c>
      <c r="AW62">
        <v>10</v>
      </c>
      <c r="AX62">
        <v>40</v>
      </c>
      <c r="AY62">
        <v>60</v>
      </c>
      <c r="AZ62">
        <v>50</v>
      </c>
      <c r="BA62">
        <v>4.47</v>
      </c>
      <c r="BB62">
        <v>112</v>
      </c>
      <c r="BC62">
        <v>48</v>
      </c>
    </row>
    <row r="63" spans="1:55">
      <c r="G63" t="s">
        <v>105</v>
      </c>
      <c r="H63" s="115">
        <v>107.88</v>
      </c>
      <c r="I63" s="88">
        <v>45.44</v>
      </c>
      <c r="J63" s="88">
        <v>2.7199999999999998</v>
      </c>
      <c r="K63" s="88">
        <v>0</v>
      </c>
      <c r="L63" s="88">
        <v>9.91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2.38</v>
      </c>
      <c r="Y63">
        <v>0</v>
      </c>
      <c r="Z63">
        <v>0</v>
      </c>
      <c r="AA63">
        <v>0</v>
      </c>
      <c r="AB63">
        <v>0</v>
      </c>
      <c r="AC63">
        <v>6.71</v>
      </c>
      <c r="AD63">
        <v>0</v>
      </c>
      <c r="AE63">
        <v>0</v>
      </c>
      <c r="AF63">
        <v>0.39</v>
      </c>
      <c r="AG63">
        <v>0.22</v>
      </c>
      <c r="AH63">
        <v>0.33</v>
      </c>
      <c r="AI63">
        <v>0.56999999999999995</v>
      </c>
      <c r="AJ63">
        <v>0.44</v>
      </c>
      <c r="AK63">
        <v>0.54</v>
      </c>
      <c r="AL63">
        <v>0.49</v>
      </c>
      <c r="AM63">
        <v>0.34</v>
      </c>
      <c r="AN63">
        <v>0.34</v>
      </c>
      <c r="AO63">
        <v>0</v>
      </c>
      <c r="AP63">
        <v>0</v>
      </c>
      <c r="AQ63">
        <v>0</v>
      </c>
      <c r="AR63">
        <v>204.11</v>
      </c>
      <c r="AS63">
        <v>53.85</v>
      </c>
      <c r="AT63">
        <v>18.05</v>
      </c>
      <c r="AU63">
        <v>72.900000000000006</v>
      </c>
      <c r="AV63">
        <v>20</v>
      </c>
      <c r="AW63">
        <v>10</v>
      </c>
      <c r="AX63">
        <v>40</v>
      </c>
      <c r="AY63">
        <v>60</v>
      </c>
      <c r="AZ63">
        <v>50</v>
      </c>
      <c r="BA63">
        <v>3.2</v>
      </c>
      <c r="BB63">
        <v>105</v>
      </c>
      <c r="BC63">
        <v>45</v>
      </c>
    </row>
    <row r="64" spans="1:55">
      <c r="G64" t="s">
        <v>106</v>
      </c>
      <c r="H64" s="115">
        <v>100.88</v>
      </c>
      <c r="I64" s="88">
        <v>42.44</v>
      </c>
      <c r="J64" s="88">
        <v>2.7199999999999998</v>
      </c>
      <c r="K64" s="88">
        <v>0</v>
      </c>
      <c r="L64" s="88">
        <v>9.5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2.38</v>
      </c>
      <c r="Y64">
        <v>0</v>
      </c>
      <c r="Z64">
        <v>0</v>
      </c>
      <c r="AA64">
        <v>0</v>
      </c>
      <c r="AB64">
        <v>0</v>
      </c>
      <c r="AC64">
        <v>6.71</v>
      </c>
      <c r="AD64">
        <v>0</v>
      </c>
      <c r="AE64">
        <v>0</v>
      </c>
      <c r="AF64">
        <v>0.39</v>
      </c>
      <c r="AG64">
        <v>0.22</v>
      </c>
      <c r="AH64">
        <v>0.33</v>
      </c>
      <c r="AI64">
        <v>0.56999999999999995</v>
      </c>
      <c r="AJ64">
        <v>0.44</v>
      </c>
      <c r="AK64">
        <v>0.54</v>
      </c>
      <c r="AL64">
        <v>0.49</v>
      </c>
      <c r="AM64">
        <v>0.34</v>
      </c>
      <c r="AN64">
        <v>0.34</v>
      </c>
      <c r="AO64">
        <v>0</v>
      </c>
      <c r="AP64">
        <v>0</v>
      </c>
      <c r="AQ64">
        <v>0</v>
      </c>
      <c r="AR64">
        <v>204.11</v>
      </c>
      <c r="AS64">
        <v>53.85</v>
      </c>
      <c r="AT64">
        <v>18.05</v>
      </c>
      <c r="AU64">
        <v>72.900000000000006</v>
      </c>
      <c r="AV64">
        <v>20</v>
      </c>
      <c r="AW64">
        <v>10</v>
      </c>
      <c r="AX64">
        <v>40</v>
      </c>
      <c r="AY64">
        <v>60</v>
      </c>
      <c r="AZ64">
        <v>50</v>
      </c>
      <c r="BA64">
        <v>2.79</v>
      </c>
      <c r="BB64">
        <v>98</v>
      </c>
      <c r="BC64">
        <v>42</v>
      </c>
    </row>
    <row r="65" spans="7:55">
      <c r="G65" t="s">
        <v>107</v>
      </c>
      <c r="H65" s="115">
        <v>93.88</v>
      </c>
      <c r="I65" s="88">
        <v>39.44</v>
      </c>
      <c r="J65" s="88">
        <v>2.7199999999999998</v>
      </c>
      <c r="K65" s="88">
        <v>0</v>
      </c>
      <c r="L65" s="88">
        <v>8.9699999999999989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2.38</v>
      </c>
      <c r="Y65">
        <v>0</v>
      </c>
      <c r="Z65">
        <v>0</v>
      </c>
      <c r="AA65">
        <v>0</v>
      </c>
      <c r="AB65">
        <v>0</v>
      </c>
      <c r="AC65">
        <v>6.71</v>
      </c>
      <c r="AD65">
        <v>0</v>
      </c>
      <c r="AE65">
        <v>0</v>
      </c>
      <c r="AF65">
        <v>0.39</v>
      </c>
      <c r="AG65">
        <v>0.22</v>
      </c>
      <c r="AH65">
        <v>0.33</v>
      </c>
      <c r="AI65">
        <v>0.56999999999999995</v>
      </c>
      <c r="AJ65">
        <v>0.44</v>
      </c>
      <c r="AK65">
        <v>0.54</v>
      </c>
      <c r="AL65">
        <v>0.49</v>
      </c>
      <c r="AM65">
        <v>0.34</v>
      </c>
      <c r="AN65">
        <v>0.34</v>
      </c>
      <c r="AO65">
        <v>0</v>
      </c>
      <c r="AP65">
        <v>0</v>
      </c>
      <c r="AQ65">
        <v>0</v>
      </c>
      <c r="AR65">
        <v>204.11</v>
      </c>
      <c r="AS65">
        <v>53.85</v>
      </c>
      <c r="AT65">
        <v>18.05</v>
      </c>
      <c r="AU65">
        <v>72.900000000000006</v>
      </c>
      <c r="AV65">
        <v>20</v>
      </c>
      <c r="AW65">
        <v>10</v>
      </c>
      <c r="AX65">
        <v>40</v>
      </c>
      <c r="AY65">
        <v>60</v>
      </c>
      <c r="AZ65">
        <v>50</v>
      </c>
      <c r="BA65">
        <v>2.2599999999999998</v>
      </c>
      <c r="BB65">
        <v>91</v>
      </c>
      <c r="BC65">
        <v>39</v>
      </c>
    </row>
    <row r="66" spans="7:55">
      <c r="G66" t="s">
        <v>108</v>
      </c>
      <c r="H66" s="115">
        <v>81.28</v>
      </c>
      <c r="I66" s="88">
        <v>34.04</v>
      </c>
      <c r="J66" s="88">
        <v>2.7199999999999998</v>
      </c>
      <c r="K66" s="88">
        <v>0</v>
      </c>
      <c r="L66" s="88">
        <v>8.25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2.38</v>
      </c>
      <c r="Y66">
        <v>0</v>
      </c>
      <c r="Z66">
        <v>0</v>
      </c>
      <c r="AA66">
        <v>0</v>
      </c>
      <c r="AB66">
        <v>0</v>
      </c>
      <c r="AC66">
        <v>6.71</v>
      </c>
      <c r="AD66">
        <v>0</v>
      </c>
      <c r="AE66">
        <v>0</v>
      </c>
      <c r="AF66">
        <v>0.39</v>
      </c>
      <c r="AG66">
        <v>0.22</v>
      </c>
      <c r="AH66">
        <v>0.33</v>
      </c>
      <c r="AI66">
        <v>0.56999999999999995</v>
      </c>
      <c r="AJ66">
        <v>0.44</v>
      </c>
      <c r="AK66">
        <v>0.54</v>
      </c>
      <c r="AL66">
        <v>0.49</v>
      </c>
      <c r="AM66">
        <v>0.34</v>
      </c>
      <c r="AN66">
        <v>0.34</v>
      </c>
      <c r="AO66">
        <v>0</v>
      </c>
      <c r="AP66">
        <v>0</v>
      </c>
      <c r="AQ66">
        <v>0</v>
      </c>
      <c r="AR66">
        <v>204.11</v>
      </c>
      <c r="AS66">
        <v>53.85</v>
      </c>
      <c r="AT66">
        <v>18.05</v>
      </c>
      <c r="AU66">
        <v>72.900000000000006</v>
      </c>
      <c r="AV66">
        <v>20</v>
      </c>
      <c r="AW66">
        <v>10</v>
      </c>
      <c r="AX66">
        <v>40</v>
      </c>
      <c r="AY66">
        <v>60</v>
      </c>
      <c r="AZ66">
        <v>50</v>
      </c>
      <c r="BA66">
        <v>1.54</v>
      </c>
      <c r="BB66">
        <v>78.400000000000006</v>
      </c>
      <c r="BC66">
        <v>33.6</v>
      </c>
    </row>
    <row r="67" spans="7:55">
      <c r="G67" t="s">
        <v>109</v>
      </c>
      <c r="H67" s="115">
        <v>70.08</v>
      </c>
      <c r="I67" s="88">
        <v>29.240000000000002</v>
      </c>
      <c r="J67" s="88">
        <v>2.81</v>
      </c>
      <c r="K67" s="88">
        <v>0</v>
      </c>
      <c r="L67" s="88">
        <v>9.01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0</v>
      </c>
      <c r="Z67">
        <v>0</v>
      </c>
      <c r="AA67">
        <v>0</v>
      </c>
      <c r="AB67">
        <v>0</v>
      </c>
      <c r="AC67">
        <v>6.71</v>
      </c>
      <c r="AD67">
        <v>0</v>
      </c>
      <c r="AE67">
        <v>0</v>
      </c>
      <c r="AF67">
        <v>0.39</v>
      </c>
      <c r="AG67">
        <v>0.22</v>
      </c>
      <c r="AH67">
        <v>0.33</v>
      </c>
      <c r="AI67">
        <v>0.56999999999999995</v>
      </c>
      <c r="AJ67">
        <v>0.44</v>
      </c>
      <c r="AK67">
        <v>0.54</v>
      </c>
      <c r="AL67">
        <v>0.49</v>
      </c>
      <c r="AM67">
        <v>0.34</v>
      </c>
      <c r="AN67">
        <v>0.34</v>
      </c>
      <c r="AO67">
        <v>0</v>
      </c>
      <c r="AP67">
        <v>0</v>
      </c>
      <c r="AQ67">
        <v>0</v>
      </c>
      <c r="AR67">
        <v>204.11</v>
      </c>
      <c r="AS67">
        <v>53.85</v>
      </c>
      <c r="AT67">
        <v>18.05</v>
      </c>
      <c r="AU67">
        <v>72.900000000000006</v>
      </c>
      <c r="AV67">
        <v>20</v>
      </c>
      <c r="AW67">
        <v>10</v>
      </c>
      <c r="AX67">
        <v>40</v>
      </c>
      <c r="AY67">
        <v>60</v>
      </c>
      <c r="AZ67">
        <v>50</v>
      </c>
      <c r="BA67">
        <v>2.2999999999999998</v>
      </c>
      <c r="BB67">
        <v>67.2</v>
      </c>
      <c r="BC67">
        <v>28.8</v>
      </c>
    </row>
    <row r="68" spans="7:55">
      <c r="G68" t="s">
        <v>110</v>
      </c>
      <c r="H68" s="115">
        <v>60.28</v>
      </c>
      <c r="I68" s="88">
        <v>25.040000000000003</v>
      </c>
      <c r="J68" s="88">
        <v>2.81</v>
      </c>
      <c r="K68" s="88">
        <v>0</v>
      </c>
      <c r="L68" s="88">
        <v>8.67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0</v>
      </c>
      <c r="Z68">
        <v>0</v>
      </c>
      <c r="AA68">
        <v>0</v>
      </c>
      <c r="AB68">
        <v>0</v>
      </c>
      <c r="AC68">
        <v>6.71</v>
      </c>
      <c r="AD68">
        <v>0</v>
      </c>
      <c r="AE68">
        <v>0</v>
      </c>
      <c r="AF68">
        <v>0.39</v>
      </c>
      <c r="AG68">
        <v>0.22</v>
      </c>
      <c r="AH68">
        <v>0.33</v>
      </c>
      <c r="AI68">
        <v>0.56999999999999995</v>
      </c>
      <c r="AJ68">
        <v>0.44</v>
      </c>
      <c r="AK68">
        <v>0.54</v>
      </c>
      <c r="AL68">
        <v>0.49</v>
      </c>
      <c r="AM68">
        <v>0.34</v>
      </c>
      <c r="AN68">
        <v>0.34</v>
      </c>
      <c r="AO68">
        <v>0</v>
      </c>
      <c r="AP68">
        <v>0</v>
      </c>
      <c r="AQ68">
        <v>0</v>
      </c>
      <c r="AR68">
        <v>204.11</v>
      </c>
      <c r="AS68">
        <v>53.85</v>
      </c>
      <c r="AT68">
        <v>18.05</v>
      </c>
      <c r="AU68">
        <v>72.900000000000006</v>
      </c>
      <c r="AV68">
        <v>20</v>
      </c>
      <c r="AW68">
        <v>10</v>
      </c>
      <c r="AX68">
        <v>40</v>
      </c>
      <c r="AY68">
        <v>60</v>
      </c>
      <c r="AZ68">
        <v>50</v>
      </c>
      <c r="BA68">
        <v>1.96</v>
      </c>
      <c r="BB68">
        <v>57.4</v>
      </c>
      <c r="BC68">
        <v>24.6</v>
      </c>
    </row>
    <row r="69" spans="7:55">
      <c r="G69" t="s">
        <v>111</v>
      </c>
      <c r="H69" s="115">
        <v>89.31</v>
      </c>
      <c r="I69" s="88">
        <v>20.240000000000002</v>
      </c>
      <c r="J69" s="88">
        <v>2.81</v>
      </c>
      <c r="K69" s="88">
        <v>0</v>
      </c>
      <c r="L69" s="88">
        <v>8.31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0</v>
      </c>
      <c r="Z69">
        <v>0</v>
      </c>
      <c r="AA69">
        <v>0</v>
      </c>
      <c r="AB69">
        <v>0</v>
      </c>
      <c r="AC69">
        <v>6.71</v>
      </c>
      <c r="AD69">
        <v>0</v>
      </c>
      <c r="AE69">
        <v>40.229999999999997</v>
      </c>
      <c r="AF69">
        <v>0.39</v>
      </c>
      <c r="AG69">
        <v>0.22</v>
      </c>
      <c r="AH69">
        <v>0.33</v>
      </c>
      <c r="AI69">
        <v>0.56999999999999995</v>
      </c>
      <c r="AJ69">
        <v>0.44</v>
      </c>
      <c r="AK69">
        <v>0.54</v>
      </c>
      <c r="AL69">
        <v>0.49</v>
      </c>
      <c r="AM69">
        <v>0.34</v>
      </c>
      <c r="AN69">
        <v>0.34</v>
      </c>
      <c r="AO69">
        <v>0</v>
      </c>
      <c r="AP69">
        <v>0</v>
      </c>
      <c r="AQ69">
        <v>0</v>
      </c>
      <c r="AR69">
        <v>204.11</v>
      </c>
      <c r="AS69">
        <v>53.85</v>
      </c>
      <c r="AT69">
        <v>18.05</v>
      </c>
      <c r="AU69">
        <v>72.900000000000006</v>
      </c>
      <c r="AV69">
        <v>20</v>
      </c>
      <c r="AW69">
        <v>10</v>
      </c>
      <c r="AX69">
        <v>40</v>
      </c>
      <c r="AY69">
        <v>60</v>
      </c>
      <c r="AZ69">
        <v>50</v>
      </c>
      <c r="BA69">
        <v>1.6</v>
      </c>
      <c r="BB69">
        <v>46.2</v>
      </c>
      <c r="BC69">
        <v>19.8</v>
      </c>
    </row>
    <row r="70" spans="7:55">
      <c r="G70" t="s">
        <v>112</v>
      </c>
      <c r="H70" s="115">
        <v>269.69</v>
      </c>
      <c r="I70" s="88">
        <v>15.44</v>
      </c>
      <c r="J70" s="88">
        <v>2.81</v>
      </c>
      <c r="K70" s="88">
        <v>0</v>
      </c>
      <c r="L70" s="88">
        <v>7.8599999999999994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0</v>
      </c>
      <c r="Z70">
        <v>0</v>
      </c>
      <c r="AA70">
        <v>0</v>
      </c>
      <c r="AB70">
        <v>0</v>
      </c>
      <c r="AC70">
        <v>6.71</v>
      </c>
      <c r="AD70">
        <v>0</v>
      </c>
      <c r="AE70">
        <v>40.229999999999997</v>
      </c>
      <c r="AF70">
        <v>0.39</v>
      </c>
      <c r="AG70">
        <v>0.22</v>
      </c>
      <c r="AH70">
        <v>0.33</v>
      </c>
      <c r="AI70">
        <v>0.56999999999999995</v>
      </c>
      <c r="AJ70">
        <v>0.44</v>
      </c>
      <c r="AK70">
        <v>0.54</v>
      </c>
      <c r="AL70">
        <v>0.49</v>
      </c>
      <c r="AM70">
        <v>0.34</v>
      </c>
      <c r="AN70">
        <v>0.34</v>
      </c>
      <c r="AO70">
        <v>191.58</v>
      </c>
      <c r="AP70">
        <v>0</v>
      </c>
      <c r="AQ70">
        <v>0</v>
      </c>
      <c r="AR70">
        <v>204.11</v>
      </c>
      <c r="AS70">
        <v>53.85</v>
      </c>
      <c r="AT70">
        <v>18.05</v>
      </c>
      <c r="AU70">
        <v>72.900000000000006</v>
      </c>
      <c r="AV70">
        <v>20</v>
      </c>
      <c r="AW70">
        <v>10</v>
      </c>
      <c r="AX70">
        <v>40</v>
      </c>
      <c r="AY70">
        <v>60</v>
      </c>
      <c r="AZ70">
        <v>50</v>
      </c>
      <c r="BA70">
        <v>1.1499999999999999</v>
      </c>
      <c r="BB70">
        <v>35</v>
      </c>
      <c r="BC70">
        <v>15</v>
      </c>
    </row>
    <row r="71" spans="7:55">
      <c r="G71" t="s">
        <v>113</v>
      </c>
      <c r="H71" s="115">
        <v>383.72</v>
      </c>
      <c r="I71" s="88">
        <v>34.89</v>
      </c>
      <c r="J71" s="88">
        <v>2.81</v>
      </c>
      <c r="K71" s="88">
        <v>0</v>
      </c>
      <c r="L71" s="88">
        <v>7.4399999999999995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71.84</v>
      </c>
      <c r="X71">
        <v>2.4700000000000002</v>
      </c>
      <c r="Y71">
        <v>0</v>
      </c>
      <c r="Z71">
        <v>23.95</v>
      </c>
      <c r="AA71">
        <v>23.95</v>
      </c>
      <c r="AB71">
        <v>32.57</v>
      </c>
      <c r="AC71">
        <v>6.71</v>
      </c>
      <c r="AD71">
        <v>0</v>
      </c>
      <c r="AE71">
        <v>40.229999999999997</v>
      </c>
      <c r="AF71">
        <v>0.39</v>
      </c>
      <c r="AG71">
        <v>0.22</v>
      </c>
      <c r="AH71">
        <v>0.33</v>
      </c>
      <c r="AI71">
        <v>0.56999999999999995</v>
      </c>
      <c r="AJ71">
        <v>0.44</v>
      </c>
      <c r="AK71">
        <v>0.54</v>
      </c>
      <c r="AL71">
        <v>0.49</v>
      </c>
      <c r="AM71">
        <v>0.34</v>
      </c>
      <c r="AN71">
        <v>0.34</v>
      </c>
      <c r="AO71">
        <v>187.75</v>
      </c>
      <c r="AP71">
        <v>0</v>
      </c>
      <c r="AQ71">
        <v>0</v>
      </c>
      <c r="AR71">
        <v>204.11</v>
      </c>
      <c r="AS71">
        <v>53.85</v>
      </c>
      <c r="AT71">
        <v>18.05</v>
      </c>
      <c r="AU71">
        <v>72.900000000000006</v>
      </c>
      <c r="AV71">
        <v>20</v>
      </c>
      <c r="AW71">
        <v>10</v>
      </c>
      <c r="AX71">
        <v>40</v>
      </c>
      <c r="AY71">
        <v>60</v>
      </c>
      <c r="AZ71">
        <v>50</v>
      </c>
      <c r="BA71">
        <v>0.73</v>
      </c>
      <c r="BB71">
        <v>24.5</v>
      </c>
      <c r="BC71">
        <v>10.5</v>
      </c>
    </row>
    <row r="72" spans="7:55">
      <c r="G72" t="s">
        <v>114</v>
      </c>
      <c r="H72" s="115">
        <v>428.78</v>
      </c>
      <c r="I72" s="88">
        <v>30.39</v>
      </c>
      <c r="J72" s="88">
        <v>2.81</v>
      </c>
      <c r="K72" s="88">
        <v>0</v>
      </c>
      <c r="L72" s="88">
        <v>7.18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71.84</v>
      </c>
      <c r="X72">
        <v>2.4700000000000002</v>
      </c>
      <c r="Y72">
        <v>0</v>
      </c>
      <c r="Z72">
        <v>23.95</v>
      </c>
      <c r="AA72">
        <v>56.52</v>
      </c>
      <c r="AB72">
        <v>32.57</v>
      </c>
      <c r="AC72">
        <v>6.71</v>
      </c>
      <c r="AD72">
        <v>0</v>
      </c>
      <c r="AE72">
        <v>40.229999999999997</v>
      </c>
      <c r="AF72">
        <v>0.39</v>
      </c>
      <c r="AG72">
        <v>0.22</v>
      </c>
      <c r="AH72">
        <v>0.33</v>
      </c>
      <c r="AI72">
        <v>0.56999999999999995</v>
      </c>
      <c r="AJ72">
        <v>0.44</v>
      </c>
      <c r="AK72">
        <v>0.54</v>
      </c>
      <c r="AL72">
        <v>0.49</v>
      </c>
      <c r="AM72">
        <v>0.34</v>
      </c>
      <c r="AN72">
        <v>0.34</v>
      </c>
      <c r="AO72">
        <v>210.74</v>
      </c>
      <c r="AP72">
        <v>0</v>
      </c>
      <c r="AQ72">
        <v>0</v>
      </c>
      <c r="AR72">
        <v>204.11</v>
      </c>
      <c r="AS72">
        <v>53.85</v>
      </c>
      <c r="AT72">
        <v>18.05</v>
      </c>
      <c r="AU72">
        <v>72.900000000000006</v>
      </c>
      <c r="AV72">
        <v>20</v>
      </c>
      <c r="AW72">
        <v>10</v>
      </c>
      <c r="AX72">
        <v>40</v>
      </c>
      <c r="AY72">
        <v>60</v>
      </c>
      <c r="AZ72">
        <v>50</v>
      </c>
      <c r="BA72">
        <v>0.47</v>
      </c>
      <c r="BB72">
        <v>14</v>
      </c>
      <c r="BC72">
        <v>6</v>
      </c>
    </row>
    <row r="73" spans="7:55">
      <c r="G73" t="s">
        <v>115</v>
      </c>
      <c r="H73" s="115">
        <v>439.60999999999996</v>
      </c>
      <c r="I73" s="88">
        <v>25.59</v>
      </c>
      <c r="J73" s="88">
        <v>2.81</v>
      </c>
      <c r="K73" s="88">
        <v>0</v>
      </c>
      <c r="L73" s="88">
        <v>6.93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71.84</v>
      </c>
      <c r="X73">
        <v>2.4700000000000002</v>
      </c>
      <c r="Y73">
        <v>0</v>
      </c>
      <c r="Z73">
        <v>23.95</v>
      </c>
      <c r="AA73">
        <v>78.55</v>
      </c>
      <c r="AB73">
        <v>32.57</v>
      </c>
      <c r="AC73">
        <v>6.71</v>
      </c>
      <c r="AD73">
        <v>0</v>
      </c>
      <c r="AE73">
        <v>40.229999999999997</v>
      </c>
      <c r="AF73">
        <v>0.39</v>
      </c>
      <c r="AG73">
        <v>0.22</v>
      </c>
      <c r="AH73">
        <v>0.33</v>
      </c>
      <c r="AI73">
        <v>0.56999999999999995</v>
      </c>
      <c r="AJ73">
        <v>0.44</v>
      </c>
      <c r="AK73">
        <v>0.54</v>
      </c>
      <c r="AL73">
        <v>0.49</v>
      </c>
      <c r="AM73">
        <v>0.34</v>
      </c>
      <c r="AN73">
        <v>0.34</v>
      </c>
      <c r="AO73">
        <v>210.74</v>
      </c>
      <c r="AP73">
        <v>0</v>
      </c>
      <c r="AQ73">
        <v>0</v>
      </c>
      <c r="AR73">
        <v>204.11</v>
      </c>
      <c r="AS73">
        <v>53.85</v>
      </c>
      <c r="AT73">
        <v>18.05</v>
      </c>
      <c r="AU73">
        <v>72.900000000000006</v>
      </c>
      <c r="AV73">
        <v>20</v>
      </c>
      <c r="AW73">
        <v>10</v>
      </c>
      <c r="AX73">
        <v>40</v>
      </c>
      <c r="AY73">
        <v>60</v>
      </c>
      <c r="AZ73">
        <v>50</v>
      </c>
      <c r="BA73">
        <v>0.22</v>
      </c>
      <c r="BB73">
        <v>2.8</v>
      </c>
      <c r="BC73">
        <v>1.2</v>
      </c>
    </row>
    <row r="74" spans="7:55">
      <c r="G74" t="s">
        <v>116</v>
      </c>
      <c r="H74" s="115">
        <v>497.59999999999991</v>
      </c>
      <c r="I74" s="88">
        <v>24.990000000000002</v>
      </c>
      <c r="J74" s="88">
        <v>2.81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71.84</v>
      </c>
      <c r="X74">
        <v>2.4700000000000002</v>
      </c>
      <c r="Y74">
        <v>0</v>
      </c>
      <c r="Z74">
        <v>23.95</v>
      </c>
      <c r="AA74">
        <v>101.54</v>
      </c>
      <c r="AB74">
        <v>32.57</v>
      </c>
      <c r="AC74">
        <v>6.71</v>
      </c>
      <c r="AD74">
        <v>0</v>
      </c>
      <c r="AE74">
        <v>40.229999999999997</v>
      </c>
      <c r="AF74">
        <v>0.39</v>
      </c>
      <c r="AG74">
        <v>0.22</v>
      </c>
      <c r="AH74">
        <v>0.33</v>
      </c>
      <c r="AI74">
        <v>0.56999999999999995</v>
      </c>
      <c r="AJ74">
        <v>0.44</v>
      </c>
      <c r="AK74">
        <v>0.54</v>
      </c>
      <c r="AL74">
        <v>0.49</v>
      </c>
      <c r="AM74">
        <v>0.34</v>
      </c>
      <c r="AN74">
        <v>0.34</v>
      </c>
      <c r="AO74">
        <v>247.14</v>
      </c>
      <c r="AP74">
        <v>0</v>
      </c>
      <c r="AQ74">
        <v>0</v>
      </c>
      <c r="AR74">
        <v>204.11</v>
      </c>
      <c r="AS74">
        <v>53.85</v>
      </c>
      <c r="AT74">
        <v>18.05</v>
      </c>
      <c r="AU74">
        <v>72.900000000000006</v>
      </c>
      <c r="AV74">
        <v>20</v>
      </c>
      <c r="AW74">
        <v>10</v>
      </c>
      <c r="AX74">
        <v>40</v>
      </c>
      <c r="AY74">
        <v>60</v>
      </c>
      <c r="AZ74">
        <v>50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395.63</v>
      </c>
      <c r="I75" s="88">
        <v>24.38</v>
      </c>
      <c r="J75" s="88">
        <v>2.81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71.84</v>
      </c>
      <c r="X75">
        <v>2.4700000000000002</v>
      </c>
      <c r="Y75">
        <v>0</v>
      </c>
      <c r="Z75">
        <v>23.95</v>
      </c>
      <c r="AA75">
        <v>101.54</v>
      </c>
      <c r="AB75">
        <v>32.57</v>
      </c>
      <c r="AC75">
        <v>6.71</v>
      </c>
      <c r="AD75">
        <v>0</v>
      </c>
      <c r="AE75">
        <v>40.229999999999997</v>
      </c>
      <c r="AF75">
        <v>0.39</v>
      </c>
      <c r="AG75">
        <v>0.22</v>
      </c>
      <c r="AH75">
        <v>0.33</v>
      </c>
      <c r="AI75">
        <v>0.56999999999999995</v>
      </c>
      <c r="AJ75">
        <v>0.43</v>
      </c>
      <c r="AK75">
        <v>0.55000000000000004</v>
      </c>
      <c r="AL75">
        <v>0.49</v>
      </c>
      <c r="AM75">
        <v>0.34</v>
      </c>
      <c r="AN75">
        <v>0.34</v>
      </c>
      <c r="AO75">
        <v>146.56</v>
      </c>
      <c r="AP75">
        <v>0</v>
      </c>
      <c r="AQ75">
        <v>53.34</v>
      </c>
      <c r="AR75">
        <v>0</v>
      </c>
      <c r="AS75">
        <v>53.85</v>
      </c>
      <c r="AT75">
        <v>18.05</v>
      </c>
      <c r="AU75">
        <v>0</v>
      </c>
      <c r="AV75">
        <v>20</v>
      </c>
      <c r="AW75">
        <v>10</v>
      </c>
      <c r="AX75">
        <v>40</v>
      </c>
      <c r="AY75">
        <v>60</v>
      </c>
      <c r="AZ75">
        <v>50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398.5</v>
      </c>
      <c r="I76" s="88">
        <v>24.38</v>
      </c>
      <c r="J76" s="88">
        <v>2.81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71.84</v>
      </c>
      <c r="X76">
        <v>2.4700000000000002</v>
      </c>
      <c r="Y76">
        <v>0</v>
      </c>
      <c r="Z76">
        <v>23.95</v>
      </c>
      <c r="AA76">
        <v>101.54</v>
      </c>
      <c r="AB76">
        <v>32.57</v>
      </c>
      <c r="AC76">
        <v>6.71</v>
      </c>
      <c r="AD76">
        <v>0</v>
      </c>
      <c r="AE76">
        <v>40.229999999999997</v>
      </c>
      <c r="AF76">
        <v>0.39</v>
      </c>
      <c r="AG76">
        <v>0.22</v>
      </c>
      <c r="AH76">
        <v>0.33</v>
      </c>
      <c r="AI76">
        <v>0.56999999999999995</v>
      </c>
      <c r="AJ76">
        <v>0.43</v>
      </c>
      <c r="AK76">
        <v>0.55000000000000004</v>
      </c>
      <c r="AL76">
        <v>0.49</v>
      </c>
      <c r="AM76">
        <v>0.34</v>
      </c>
      <c r="AN76">
        <v>0.34</v>
      </c>
      <c r="AO76">
        <v>149.43</v>
      </c>
      <c r="AP76">
        <v>0</v>
      </c>
      <c r="AQ76">
        <v>53.34</v>
      </c>
      <c r="AR76">
        <v>0</v>
      </c>
      <c r="AS76">
        <v>53.85</v>
      </c>
      <c r="AT76">
        <v>18.05</v>
      </c>
      <c r="AU76">
        <v>0</v>
      </c>
      <c r="AV76">
        <v>20</v>
      </c>
      <c r="AW76">
        <v>10</v>
      </c>
      <c r="AX76">
        <v>40</v>
      </c>
      <c r="AY76">
        <v>60</v>
      </c>
      <c r="AZ76">
        <v>50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375.51</v>
      </c>
      <c r="I77" s="88">
        <v>24.38</v>
      </c>
      <c r="J77" s="88">
        <v>2.81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71.84</v>
      </c>
      <c r="X77">
        <v>2.4700000000000002</v>
      </c>
      <c r="Y77">
        <v>0</v>
      </c>
      <c r="Z77">
        <v>23.95</v>
      </c>
      <c r="AA77">
        <v>101.54</v>
      </c>
      <c r="AB77">
        <v>32.57</v>
      </c>
      <c r="AC77">
        <v>6.71</v>
      </c>
      <c r="AD77">
        <v>0</v>
      </c>
      <c r="AE77">
        <v>40.229999999999997</v>
      </c>
      <c r="AF77">
        <v>0.39</v>
      </c>
      <c r="AG77">
        <v>0.22</v>
      </c>
      <c r="AH77">
        <v>0.33</v>
      </c>
      <c r="AI77">
        <v>0.56999999999999995</v>
      </c>
      <c r="AJ77">
        <v>0.43</v>
      </c>
      <c r="AK77">
        <v>0.55000000000000004</v>
      </c>
      <c r="AL77">
        <v>0.49</v>
      </c>
      <c r="AM77">
        <v>0.34</v>
      </c>
      <c r="AN77">
        <v>0.34</v>
      </c>
      <c r="AO77">
        <v>126.44</v>
      </c>
      <c r="AP77">
        <v>0</v>
      </c>
      <c r="AQ77">
        <v>53.34</v>
      </c>
      <c r="AR77">
        <v>0</v>
      </c>
      <c r="AS77">
        <v>53.85</v>
      </c>
      <c r="AT77">
        <v>18.05</v>
      </c>
      <c r="AU77">
        <v>0</v>
      </c>
      <c r="AV77">
        <v>20</v>
      </c>
      <c r="AW77">
        <v>10</v>
      </c>
      <c r="AX77">
        <v>40</v>
      </c>
      <c r="AY77">
        <v>60</v>
      </c>
      <c r="AZ77">
        <v>50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226.07999999999998</v>
      </c>
      <c r="I78" s="88">
        <v>24.38</v>
      </c>
      <c r="J78" s="88">
        <v>2.81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71.84</v>
      </c>
      <c r="X78">
        <v>2.4700000000000002</v>
      </c>
      <c r="Y78">
        <v>0</v>
      </c>
      <c r="Z78">
        <v>23.95</v>
      </c>
      <c r="AA78">
        <v>78.55</v>
      </c>
      <c r="AB78">
        <v>32.57</v>
      </c>
      <c r="AC78">
        <v>6.71</v>
      </c>
      <c r="AD78">
        <v>0</v>
      </c>
      <c r="AE78">
        <v>40.229999999999997</v>
      </c>
      <c r="AF78">
        <v>0.39</v>
      </c>
      <c r="AG78">
        <v>0.22</v>
      </c>
      <c r="AH78">
        <v>0.33</v>
      </c>
      <c r="AI78">
        <v>0.56999999999999995</v>
      </c>
      <c r="AJ78">
        <v>0.43</v>
      </c>
      <c r="AK78">
        <v>0.55000000000000004</v>
      </c>
      <c r="AL78">
        <v>0.49</v>
      </c>
      <c r="AM78">
        <v>0.34</v>
      </c>
      <c r="AN78">
        <v>0.34</v>
      </c>
      <c r="AO78">
        <v>0</v>
      </c>
      <c r="AP78">
        <v>0</v>
      </c>
      <c r="AQ78">
        <v>53.34</v>
      </c>
      <c r="AR78">
        <v>0</v>
      </c>
      <c r="AS78">
        <v>53.85</v>
      </c>
      <c r="AT78">
        <v>18.05</v>
      </c>
      <c r="AU78">
        <v>0</v>
      </c>
      <c r="AV78">
        <v>20</v>
      </c>
      <c r="AW78">
        <v>10</v>
      </c>
      <c r="AX78">
        <v>40</v>
      </c>
      <c r="AY78">
        <v>60</v>
      </c>
      <c r="AZ78">
        <v>50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222.25</v>
      </c>
      <c r="I79" s="88">
        <v>24.38</v>
      </c>
      <c r="J79" s="88">
        <v>2.81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71.84</v>
      </c>
      <c r="X79">
        <v>2.4700000000000002</v>
      </c>
      <c r="Y79">
        <v>0</v>
      </c>
      <c r="Z79">
        <v>23.95</v>
      </c>
      <c r="AA79">
        <v>56.52</v>
      </c>
      <c r="AB79">
        <v>32.57</v>
      </c>
      <c r="AC79">
        <v>6.71</v>
      </c>
      <c r="AD79">
        <v>0</v>
      </c>
      <c r="AE79">
        <v>40.229999999999997</v>
      </c>
      <c r="AF79">
        <v>0.39</v>
      </c>
      <c r="AG79">
        <v>0.22</v>
      </c>
      <c r="AH79">
        <v>0.33</v>
      </c>
      <c r="AI79">
        <v>0.56999999999999995</v>
      </c>
      <c r="AJ79">
        <v>0.43</v>
      </c>
      <c r="AK79">
        <v>0.55000000000000004</v>
      </c>
      <c r="AL79">
        <v>0.49</v>
      </c>
      <c r="AM79">
        <v>0.34</v>
      </c>
      <c r="AN79">
        <v>0.34</v>
      </c>
      <c r="AO79">
        <v>18.2</v>
      </c>
      <c r="AP79">
        <v>0</v>
      </c>
      <c r="AQ79">
        <v>53.34</v>
      </c>
      <c r="AR79">
        <v>0</v>
      </c>
      <c r="AS79">
        <v>53.85</v>
      </c>
      <c r="AT79">
        <v>18.05</v>
      </c>
      <c r="AU79">
        <v>0</v>
      </c>
      <c r="AV79">
        <v>20</v>
      </c>
      <c r="AW79">
        <v>10</v>
      </c>
      <c r="AX79">
        <v>40</v>
      </c>
      <c r="AY79">
        <v>60</v>
      </c>
      <c r="AZ79">
        <v>50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215.54000000000002</v>
      </c>
      <c r="I80" s="88">
        <v>24.38</v>
      </c>
      <c r="J80" s="88">
        <v>2.81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71.84</v>
      </c>
      <c r="X80">
        <v>2.4700000000000002</v>
      </c>
      <c r="Y80">
        <v>0</v>
      </c>
      <c r="Z80">
        <v>23.95</v>
      </c>
      <c r="AA80">
        <v>22.99</v>
      </c>
      <c r="AB80">
        <v>32.57</v>
      </c>
      <c r="AC80">
        <v>6.71</v>
      </c>
      <c r="AD80">
        <v>0</v>
      </c>
      <c r="AE80">
        <v>40.229999999999997</v>
      </c>
      <c r="AF80">
        <v>0.39</v>
      </c>
      <c r="AG80">
        <v>0.22</v>
      </c>
      <c r="AH80">
        <v>0.33</v>
      </c>
      <c r="AI80">
        <v>0.56999999999999995</v>
      </c>
      <c r="AJ80">
        <v>0.43</v>
      </c>
      <c r="AK80">
        <v>0.55000000000000004</v>
      </c>
      <c r="AL80">
        <v>0.49</v>
      </c>
      <c r="AM80">
        <v>0.34</v>
      </c>
      <c r="AN80">
        <v>0.34</v>
      </c>
      <c r="AO80">
        <v>45.02</v>
      </c>
      <c r="AP80">
        <v>0</v>
      </c>
      <c r="AQ80">
        <v>53.34</v>
      </c>
      <c r="AR80">
        <v>0</v>
      </c>
      <c r="AS80">
        <v>53.85</v>
      </c>
      <c r="AT80">
        <v>18.05</v>
      </c>
      <c r="AU80">
        <v>0</v>
      </c>
      <c r="AV80">
        <v>20</v>
      </c>
      <c r="AW80">
        <v>10</v>
      </c>
      <c r="AX80">
        <v>40</v>
      </c>
      <c r="AY80">
        <v>60</v>
      </c>
      <c r="AZ80">
        <v>50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118.78999999999999</v>
      </c>
      <c r="I81" s="88">
        <v>24.38</v>
      </c>
      <c r="J81" s="88">
        <v>2.81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2.4700000000000002</v>
      </c>
      <c r="Y81">
        <v>0</v>
      </c>
      <c r="Z81">
        <v>23.95</v>
      </c>
      <c r="AA81">
        <v>0</v>
      </c>
      <c r="AB81">
        <v>0</v>
      </c>
      <c r="AC81">
        <v>6.71</v>
      </c>
      <c r="AD81">
        <v>0</v>
      </c>
      <c r="AE81">
        <v>40.229999999999997</v>
      </c>
      <c r="AF81">
        <v>0.39</v>
      </c>
      <c r="AG81">
        <v>0.22</v>
      </c>
      <c r="AH81">
        <v>0.33</v>
      </c>
      <c r="AI81">
        <v>0.56999999999999995</v>
      </c>
      <c r="AJ81">
        <v>0.43</v>
      </c>
      <c r="AK81">
        <v>0.55000000000000004</v>
      </c>
      <c r="AL81">
        <v>0.49</v>
      </c>
      <c r="AM81">
        <v>0.34</v>
      </c>
      <c r="AN81">
        <v>0.34</v>
      </c>
      <c r="AO81">
        <v>75.67</v>
      </c>
      <c r="AP81">
        <v>0</v>
      </c>
      <c r="AQ81">
        <v>53.34</v>
      </c>
      <c r="AR81">
        <v>0</v>
      </c>
      <c r="AS81">
        <v>53.85</v>
      </c>
      <c r="AT81">
        <v>18.05</v>
      </c>
      <c r="AU81">
        <v>0</v>
      </c>
      <c r="AV81">
        <v>20</v>
      </c>
      <c r="AW81">
        <v>10</v>
      </c>
      <c r="AX81">
        <v>40</v>
      </c>
      <c r="AY81">
        <v>60</v>
      </c>
      <c r="AZ81">
        <v>50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103.47</v>
      </c>
      <c r="I82" s="88">
        <v>0.43</v>
      </c>
      <c r="J82" s="88">
        <v>2.81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2.4700000000000002</v>
      </c>
      <c r="Y82">
        <v>0</v>
      </c>
      <c r="Z82">
        <v>0</v>
      </c>
      <c r="AA82">
        <v>0</v>
      </c>
      <c r="AB82">
        <v>0</v>
      </c>
      <c r="AC82">
        <v>6.71</v>
      </c>
      <c r="AD82">
        <v>0</v>
      </c>
      <c r="AE82">
        <v>0</v>
      </c>
      <c r="AF82">
        <v>0.39</v>
      </c>
      <c r="AG82">
        <v>0.22</v>
      </c>
      <c r="AH82">
        <v>0.33</v>
      </c>
      <c r="AI82">
        <v>0.56999999999999995</v>
      </c>
      <c r="AJ82">
        <v>0.43</v>
      </c>
      <c r="AK82">
        <v>0.55000000000000004</v>
      </c>
      <c r="AL82">
        <v>0.49</v>
      </c>
      <c r="AM82">
        <v>0.34</v>
      </c>
      <c r="AN82">
        <v>0.34</v>
      </c>
      <c r="AO82">
        <v>100.58</v>
      </c>
      <c r="AP82">
        <v>0</v>
      </c>
      <c r="AQ82">
        <v>53.34</v>
      </c>
      <c r="AR82">
        <v>0</v>
      </c>
      <c r="AS82">
        <v>53.85</v>
      </c>
      <c r="AT82">
        <v>18.05</v>
      </c>
      <c r="AU82">
        <v>0</v>
      </c>
      <c r="AV82">
        <v>20</v>
      </c>
      <c r="AW82">
        <v>10</v>
      </c>
      <c r="AX82">
        <v>40</v>
      </c>
      <c r="AY82">
        <v>60</v>
      </c>
      <c r="AZ82">
        <v>50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2.88</v>
      </c>
      <c r="I83" s="88">
        <v>0.43</v>
      </c>
      <c r="J83" s="88">
        <v>2.81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0</v>
      </c>
      <c r="Z83">
        <v>0</v>
      </c>
      <c r="AA83">
        <v>0</v>
      </c>
      <c r="AB83">
        <v>0</v>
      </c>
      <c r="AC83">
        <v>6.71</v>
      </c>
      <c r="AD83">
        <v>0</v>
      </c>
      <c r="AE83">
        <v>0</v>
      </c>
      <c r="AF83">
        <v>0.39</v>
      </c>
      <c r="AG83">
        <v>0.24</v>
      </c>
      <c r="AH83">
        <v>0.35</v>
      </c>
      <c r="AI83">
        <v>0.61</v>
      </c>
      <c r="AJ83">
        <v>0.43</v>
      </c>
      <c r="AK83">
        <v>0.59</v>
      </c>
      <c r="AL83">
        <v>0.42</v>
      </c>
      <c r="AM83">
        <v>0.34</v>
      </c>
      <c r="AN83">
        <v>0.28000000000000003</v>
      </c>
      <c r="AO83">
        <v>0</v>
      </c>
      <c r="AP83">
        <v>0</v>
      </c>
      <c r="AQ83">
        <v>53.34</v>
      </c>
      <c r="AR83">
        <v>0</v>
      </c>
      <c r="AS83">
        <v>53.85</v>
      </c>
      <c r="AT83">
        <v>18.05</v>
      </c>
      <c r="AU83">
        <v>0</v>
      </c>
      <c r="AV83">
        <v>20</v>
      </c>
      <c r="AW83">
        <v>10</v>
      </c>
      <c r="AX83">
        <v>40</v>
      </c>
      <c r="AY83">
        <v>60</v>
      </c>
      <c r="AZ83">
        <v>50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2.88</v>
      </c>
      <c r="I84" s="88">
        <v>0.43</v>
      </c>
      <c r="J84" s="88">
        <v>2.81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0</v>
      </c>
      <c r="Z84">
        <v>0</v>
      </c>
      <c r="AA84">
        <v>0</v>
      </c>
      <c r="AB84">
        <v>0</v>
      </c>
      <c r="AC84">
        <v>6.71</v>
      </c>
      <c r="AD84">
        <v>0</v>
      </c>
      <c r="AE84">
        <v>0</v>
      </c>
      <c r="AF84">
        <v>0.39</v>
      </c>
      <c r="AG84">
        <v>0.24</v>
      </c>
      <c r="AH84">
        <v>0.35</v>
      </c>
      <c r="AI84">
        <v>0.61</v>
      </c>
      <c r="AJ84">
        <v>0.43</v>
      </c>
      <c r="AK84">
        <v>0.59</v>
      </c>
      <c r="AL84">
        <v>0.42</v>
      </c>
      <c r="AM84">
        <v>0.34</v>
      </c>
      <c r="AN84">
        <v>0.28000000000000003</v>
      </c>
      <c r="AO84">
        <v>0</v>
      </c>
      <c r="AP84">
        <v>0</v>
      </c>
      <c r="AQ84">
        <v>53.34</v>
      </c>
      <c r="AR84">
        <v>0</v>
      </c>
      <c r="AS84">
        <v>53.85</v>
      </c>
      <c r="AT84">
        <v>18.05</v>
      </c>
      <c r="AU84">
        <v>0</v>
      </c>
      <c r="AV84">
        <v>20</v>
      </c>
      <c r="AW84">
        <v>10</v>
      </c>
      <c r="AX84">
        <v>40</v>
      </c>
      <c r="AY84">
        <v>60</v>
      </c>
      <c r="AZ84">
        <v>50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2.88</v>
      </c>
      <c r="I85" s="88">
        <v>0.43</v>
      </c>
      <c r="J85" s="88">
        <v>2.81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0</v>
      </c>
      <c r="Z85">
        <v>0</v>
      </c>
      <c r="AA85">
        <v>0</v>
      </c>
      <c r="AB85">
        <v>0</v>
      </c>
      <c r="AC85">
        <v>6.71</v>
      </c>
      <c r="AD85">
        <v>0</v>
      </c>
      <c r="AE85">
        <v>0</v>
      </c>
      <c r="AF85">
        <v>0.39</v>
      </c>
      <c r="AG85">
        <v>0.24</v>
      </c>
      <c r="AH85">
        <v>0.35</v>
      </c>
      <c r="AI85">
        <v>0.61</v>
      </c>
      <c r="AJ85">
        <v>0.43</v>
      </c>
      <c r="AK85">
        <v>0.59</v>
      </c>
      <c r="AL85">
        <v>0.42</v>
      </c>
      <c r="AM85">
        <v>0.34</v>
      </c>
      <c r="AN85">
        <v>0.28000000000000003</v>
      </c>
      <c r="AO85">
        <v>0</v>
      </c>
      <c r="AP85">
        <v>0</v>
      </c>
      <c r="AQ85">
        <v>53.34</v>
      </c>
      <c r="AR85">
        <v>0</v>
      </c>
      <c r="AS85">
        <v>53.85</v>
      </c>
      <c r="AT85">
        <v>18.05</v>
      </c>
      <c r="AU85">
        <v>0</v>
      </c>
      <c r="AV85">
        <v>20</v>
      </c>
      <c r="AW85">
        <v>10</v>
      </c>
      <c r="AX85">
        <v>40</v>
      </c>
      <c r="AY85">
        <v>60</v>
      </c>
      <c r="AZ85">
        <v>50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2.88</v>
      </c>
      <c r="I86" s="88">
        <v>0.43</v>
      </c>
      <c r="J86" s="88">
        <v>2.81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0</v>
      </c>
      <c r="Z86">
        <v>0</v>
      </c>
      <c r="AA86">
        <v>0</v>
      </c>
      <c r="AB86">
        <v>0</v>
      </c>
      <c r="AC86">
        <v>6.71</v>
      </c>
      <c r="AD86">
        <v>0</v>
      </c>
      <c r="AE86">
        <v>0</v>
      </c>
      <c r="AF86">
        <v>0.39</v>
      </c>
      <c r="AG86">
        <v>0.24</v>
      </c>
      <c r="AH86">
        <v>0.35</v>
      </c>
      <c r="AI86">
        <v>0.61</v>
      </c>
      <c r="AJ86">
        <v>0.43</v>
      </c>
      <c r="AK86">
        <v>0.59</v>
      </c>
      <c r="AL86">
        <v>0.42</v>
      </c>
      <c r="AM86">
        <v>0.34</v>
      </c>
      <c r="AN86">
        <v>0.28000000000000003</v>
      </c>
      <c r="AO86">
        <v>0</v>
      </c>
      <c r="AP86">
        <v>0</v>
      </c>
      <c r="AQ86">
        <v>53.34</v>
      </c>
      <c r="AR86">
        <v>0</v>
      </c>
      <c r="AS86">
        <v>53.85</v>
      </c>
      <c r="AT86">
        <v>18.05</v>
      </c>
      <c r="AU86">
        <v>0</v>
      </c>
      <c r="AV86">
        <v>20</v>
      </c>
      <c r="AW86">
        <v>10</v>
      </c>
      <c r="AX86">
        <v>40</v>
      </c>
      <c r="AY86">
        <v>60</v>
      </c>
      <c r="AZ86">
        <v>50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2.9099999999999993</v>
      </c>
      <c r="I87" s="88">
        <v>0.35</v>
      </c>
      <c r="J87" s="88">
        <v>2.85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0</v>
      </c>
      <c r="Z87">
        <v>0</v>
      </c>
      <c r="AA87">
        <v>0</v>
      </c>
      <c r="AB87">
        <v>0</v>
      </c>
      <c r="AC87">
        <v>6.71</v>
      </c>
      <c r="AD87">
        <v>0</v>
      </c>
      <c r="AE87">
        <v>0</v>
      </c>
      <c r="AF87">
        <v>0.42</v>
      </c>
      <c r="AG87">
        <v>0.24</v>
      </c>
      <c r="AH87">
        <v>0.35</v>
      </c>
      <c r="AI87">
        <v>0.61</v>
      </c>
      <c r="AJ87">
        <v>0.35</v>
      </c>
      <c r="AK87">
        <v>0.59</v>
      </c>
      <c r="AL87">
        <v>0.42</v>
      </c>
      <c r="AM87">
        <v>0.38</v>
      </c>
      <c r="AN87">
        <v>0.28000000000000003</v>
      </c>
      <c r="AO87">
        <v>0</v>
      </c>
      <c r="AP87">
        <v>0</v>
      </c>
      <c r="AQ87">
        <v>53.34</v>
      </c>
      <c r="AR87">
        <v>0</v>
      </c>
      <c r="AS87">
        <v>53.85</v>
      </c>
      <c r="AT87">
        <v>18.05</v>
      </c>
      <c r="AU87">
        <v>0</v>
      </c>
      <c r="AV87">
        <v>20</v>
      </c>
      <c r="AW87">
        <v>10</v>
      </c>
      <c r="AX87">
        <v>40</v>
      </c>
      <c r="AY87">
        <v>60</v>
      </c>
      <c r="AZ87">
        <v>50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2.9099999999999993</v>
      </c>
      <c r="I88" s="88">
        <v>0.35</v>
      </c>
      <c r="J88" s="88">
        <v>2.85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0</v>
      </c>
      <c r="Z88">
        <v>0</v>
      </c>
      <c r="AA88">
        <v>0</v>
      </c>
      <c r="AB88">
        <v>0</v>
      </c>
      <c r="AC88">
        <v>6.71</v>
      </c>
      <c r="AD88">
        <v>0</v>
      </c>
      <c r="AE88">
        <v>0</v>
      </c>
      <c r="AF88">
        <v>0.42</v>
      </c>
      <c r="AG88">
        <v>0.24</v>
      </c>
      <c r="AH88">
        <v>0.35</v>
      </c>
      <c r="AI88">
        <v>0.61</v>
      </c>
      <c r="AJ88">
        <v>0.35</v>
      </c>
      <c r="AK88">
        <v>0.59</v>
      </c>
      <c r="AL88">
        <v>0.42</v>
      </c>
      <c r="AM88">
        <v>0.38</v>
      </c>
      <c r="AN88">
        <v>0.28000000000000003</v>
      </c>
      <c r="AO88">
        <v>0</v>
      </c>
      <c r="AP88">
        <v>0</v>
      </c>
      <c r="AQ88">
        <v>53.34</v>
      </c>
      <c r="AR88">
        <v>0</v>
      </c>
      <c r="AS88">
        <v>53.85</v>
      </c>
      <c r="AT88">
        <v>18.05</v>
      </c>
      <c r="AU88">
        <v>0</v>
      </c>
      <c r="AV88">
        <v>20</v>
      </c>
      <c r="AW88">
        <v>10</v>
      </c>
      <c r="AX88">
        <v>40</v>
      </c>
      <c r="AY88">
        <v>60</v>
      </c>
      <c r="AZ88">
        <v>50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2.9099999999999993</v>
      </c>
      <c r="I89" s="88">
        <v>0.35</v>
      </c>
      <c r="J89" s="88">
        <v>2.85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0</v>
      </c>
      <c r="Z89">
        <v>0</v>
      </c>
      <c r="AA89">
        <v>0</v>
      </c>
      <c r="AB89">
        <v>0</v>
      </c>
      <c r="AC89">
        <v>6.71</v>
      </c>
      <c r="AD89">
        <v>0</v>
      </c>
      <c r="AE89">
        <v>0</v>
      </c>
      <c r="AF89">
        <v>0.42</v>
      </c>
      <c r="AG89">
        <v>0.24</v>
      </c>
      <c r="AH89">
        <v>0.35</v>
      </c>
      <c r="AI89">
        <v>0.61</v>
      </c>
      <c r="AJ89">
        <v>0.35</v>
      </c>
      <c r="AK89">
        <v>0.59</v>
      </c>
      <c r="AL89">
        <v>0.42</v>
      </c>
      <c r="AM89">
        <v>0.38</v>
      </c>
      <c r="AN89">
        <v>0.28000000000000003</v>
      </c>
      <c r="AO89">
        <v>0</v>
      </c>
      <c r="AP89">
        <v>0</v>
      </c>
      <c r="AQ89">
        <v>53.34</v>
      </c>
      <c r="AR89">
        <v>0</v>
      </c>
      <c r="AS89">
        <v>53.85</v>
      </c>
      <c r="AT89">
        <v>18.05</v>
      </c>
      <c r="AU89">
        <v>0</v>
      </c>
      <c r="AV89">
        <v>20</v>
      </c>
      <c r="AW89">
        <v>10</v>
      </c>
      <c r="AX89">
        <v>40</v>
      </c>
      <c r="AY89">
        <v>60</v>
      </c>
      <c r="AZ89">
        <v>50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2.9099999999999993</v>
      </c>
      <c r="I90" s="88">
        <v>0.35</v>
      </c>
      <c r="J90" s="88">
        <v>2.85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0</v>
      </c>
      <c r="Z90">
        <v>0</v>
      </c>
      <c r="AA90">
        <v>0</v>
      </c>
      <c r="AB90">
        <v>0</v>
      </c>
      <c r="AC90">
        <v>6.71</v>
      </c>
      <c r="AD90">
        <v>0</v>
      </c>
      <c r="AE90">
        <v>0</v>
      </c>
      <c r="AF90">
        <v>0.42</v>
      </c>
      <c r="AG90">
        <v>0.24</v>
      </c>
      <c r="AH90">
        <v>0.35</v>
      </c>
      <c r="AI90">
        <v>0.61</v>
      </c>
      <c r="AJ90">
        <v>0.35</v>
      </c>
      <c r="AK90">
        <v>0.59</v>
      </c>
      <c r="AL90">
        <v>0.42</v>
      </c>
      <c r="AM90">
        <v>0.38</v>
      </c>
      <c r="AN90">
        <v>0.28000000000000003</v>
      </c>
      <c r="AO90">
        <v>0</v>
      </c>
      <c r="AP90">
        <v>0</v>
      </c>
      <c r="AQ90">
        <v>53.34</v>
      </c>
      <c r="AR90">
        <v>0</v>
      </c>
      <c r="AS90">
        <v>53.85</v>
      </c>
      <c r="AT90">
        <v>18.05</v>
      </c>
      <c r="AU90">
        <v>0</v>
      </c>
      <c r="AV90">
        <v>20</v>
      </c>
      <c r="AW90">
        <v>10</v>
      </c>
      <c r="AX90">
        <v>40</v>
      </c>
      <c r="AY90">
        <v>60</v>
      </c>
      <c r="AZ90">
        <v>50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2.9099999999999993</v>
      </c>
      <c r="I91" s="88">
        <v>0.35</v>
      </c>
      <c r="J91" s="88">
        <v>2.76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2.38</v>
      </c>
      <c r="Y91">
        <v>0</v>
      </c>
      <c r="Z91">
        <v>0</v>
      </c>
      <c r="AA91">
        <v>0</v>
      </c>
      <c r="AB91">
        <v>0</v>
      </c>
      <c r="AC91">
        <v>6.71</v>
      </c>
      <c r="AD91">
        <v>0</v>
      </c>
      <c r="AE91">
        <v>0</v>
      </c>
      <c r="AF91">
        <v>0.42</v>
      </c>
      <c r="AG91">
        <v>0.24</v>
      </c>
      <c r="AH91">
        <v>0.35</v>
      </c>
      <c r="AI91">
        <v>0.61</v>
      </c>
      <c r="AJ91">
        <v>0.35</v>
      </c>
      <c r="AK91">
        <v>0.59</v>
      </c>
      <c r="AL91">
        <v>0.42</v>
      </c>
      <c r="AM91">
        <v>0.38</v>
      </c>
      <c r="AN91">
        <v>0.28000000000000003</v>
      </c>
      <c r="AO91">
        <v>0</v>
      </c>
      <c r="AP91">
        <v>0</v>
      </c>
      <c r="AQ91">
        <v>53.34</v>
      </c>
      <c r="AR91">
        <v>0</v>
      </c>
      <c r="AS91">
        <v>53.85</v>
      </c>
      <c r="AT91">
        <v>18.05</v>
      </c>
      <c r="AU91">
        <v>0</v>
      </c>
      <c r="AV91">
        <v>20</v>
      </c>
      <c r="AW91">
        <v>10</v>
      </c>
      <c r="AX91">
        <v>40</v>
      </c>
      <c r="AY91">
        <v>60</v>
      </c>
      <c r="AZ91">
        <v>50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2.9099999999999993</v>
      </c>
      <c r="I92" s="88">
        <v>0.35</v>
      </c>
      <c r="J92" s="88">
        <v>2.76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2.38</v>
      </c>
      <c r="Y92">
        <v>0</v>
      </c>
      <c r="Z92">
        <v>0</v>
      </c>
      <c r="AA92">
        <v>0</v>
      </c>
      <c r="AB92">
        <v>0</v>
      </c>
      <c r="AC92">
        <v>6.71</v>
      </c>
      <c r="AD92">
        <v>0</v>
      </c>
      <c r="AE92">
        <v>0</v>
      </c>
      <c r="AF92">
        <v>0.42</v>
      </c>
      <c r="AG92">
        <v>0.24</v>
      </c>
      <c r="AH92">
        <v>0.35</v>
      </c>
      <c r="AI92">
        <v>0.61</v>
      </c>
      <c r="AJ92">
        <v>0.35</v>
      </c>
      <c r="AK92">
        <v>0.59</v>
      </c>
      <c r="AL92">
        <v>0.42</v>
      </c>
      <c r="AM92">
        <v>0.38</v>
      </c>
      <c r="AN92">
        <v>0.28000000000000003</v>
      </c>
      <c r="AO92">
        <v>0</v>
      </c>
      <c r="AP92">
        <v>0</v>
      </c>
      <c r="AQ92">
        <v>53.34</v>
      </c>
      <c r="AR92">
        <v>0</v>
      </c>
      <c r="AS92">
        <v>53.85</v>
      </c>
      <c r="AT92">
        <v>18.05</v>
      </c>
      <c r="AU92">
        <v>0</v>
      </c>
      <c r="AV92">
        <v>20</v>
      </c>
      <c r="AW92">
        <v>10</v>
      </c>
      <c r="AX92">
        <v>40</v>
      </c>
      <c r="AY92">
        <v>60</v>
      </c>
      <c r="AZ92">
        <v>50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2.9099999999999993</v>
      </c>
      <c r="I93" s="88">
        <v>0.35</v>
      </c>
      <c r="J93" s="88">
        <v>2.76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2.38</v>
      </c>
      <c r="Y93">
        <v>0</v>
      </c>
      <c r="Z93">
        <v>0</v>
      </c>
      <c r="AA93">
        <v>0</v>
      </c>
      <c r="AB93">
        <v>0</v>
      </c>
      <c r="AC93">
        <v>6.71</v>
      </c>
      <c r="AD93">
        <v>0</v>
      </c>
      <c r="AE93">
        <v>0</v>
      </c>
      <c r="AF93">
        <v>0.42</v>
      </c>
      <c r="AG93">
        <v>0.24</v>
      </c>
      <c r="AH93">
        <v>0.35</v>
      </c>
      <c r="AI93">
        <v>0.61</v>
      </c>
      <c r="AJ93">
        <v>0.35</v>
      </c>
      <c r="AK93">
        <v>0.59</v>
      </c>
      <c r="AL93">
        <v>0.42</v>
      </c>
      <c r="AM93">
        <v>0.38</v>
      </c>
      <c r="AN93">
        <v>0.28000000000000003</v>
      </c>
      <c r="AO93">
        <v>0</v>
      </c>
      <c r="AP93">
        <v>0</v>
      </c>
      <c r="AQ93">
        <v>53.34</v>
      </c>
      <c r="AR93">
        <v>0</v>
      </c>
      <c r="AS93">
        <v>53.85</v>
      </c>
      <c r="AT93">
        <v>18.05</v>
      </c>
      <c r="AU93">
        <v>0</v>
      </c>
      <c r="AV93">
        <v>20</v>
      </c>
      <c r="AW93">
        <v>10</v>
      </c>
      <c r="AX93">
        <v>40</v>
      </c>
      <c r="AY93">
        <v>60</v>
      </c>
      <c r="AZ93">
        <v>50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2.9099999999999993</v>
      </c>
      <c r="I94" s="88">
        <v>0.35</v>
      </c>
      <c r="J94" s="88">
        <v>2.76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2.38</v>
      </c>
      <c r="Y94">
        <v>0</v>
      </c>
      <c r="Z94">
        <v>0</v>
      </c>
      <c r="AA94">
        <v>0</v>
      </c>
      <c r="AB94">
        <v>0</v>
      </c>
      <c r="AC94">
        <v>6.71</v>
      </c>
      <c r="AD94">
        <v>0</v>
      </c>
      <c r="AE94">
        <v>0</v>
      </c>
      <c r="AF94">
        <v>0.42</v>
      </c>
      <c r="AG94">
        <v>0.24</v>
      </c>
      <c r="AH94">
        <v>0.35</v>
      </c>
      <c r="AI94">
        <v>0.61</v>
      </c>
      <c r="AJ94">
        <v>0.35</v>
      </c>
      <c r="AK94">
        <v>0.59</v>
      </c>
      <c r="AL94">
        <v>0.42</v>
      </c>
      <c r="AM94">
        <v>0.38</v>
      </c>
      <c r="AN94">
        <v>0.28000000000000003</v>
      </c>
      <c r="AO94">
        <v>0</v>
      </c>
      <c r="AP94">
        <v>0</v>
      </c>
      <c r="AQ94">
        <v>53.34</v>
      </c>
      <c r="AR94">
        <v>0</v>
      </c>
      <c r="AS94">
        <v>53.85</v>
      </c>
      <c r="AT94">
        <v>18.05</v>
      </c>
      <c r="AU94">
        <v>0</v>
      </c>
      <c r="AV94">
        <v>20</v>
      </c>
      <c r="AW94">
        <v>10</v>
      </c>
      <c r="AX94">
        <v>40</v>
      </c>
      <c r="AY94">
        <v>60</v>
      </c>
      <c r="AZ94">
        <v>50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2.9099999999999993</v>
      </c>
      <c r="I95" s="88">
        <v>0.35</v>
      </c>
      <c r="J95" s="88">
        <v>2.76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2.38</v>
      </c>
      <c r="Y95">
        <v>0</v>
      </c>
      <c r="Z95">
        <v>0</v>
      </c>
      <c r="AA95">
        <v>0</v>
      </c>
      <c r="AB95">
        <v>0</v>
      </c>
      <c r="AC95">
        <v>6.71</v>
      </c>
      <c r="AD95">
        <v>0</v>
      </c>
      <c r="AE95">
        <v>0</v>
      </c>
      <c r="AF95">
        <v>0.42</v>
      </c>
      <c r="AG95">
        <v>0.24</v>
      </c>
      <c r="AH95">
        <v>0.35</v>
      </c>
      <c r="AI95">
        <v>0.61</v>
      </c>
      <c r="AJ95">
        <v>0.35</v>
      </c>
      <c r="AK95">
        <v>0.59</v>
      </c>
      <c r="AL95">
        <v>0.42</v>
      </c>
      <c r="AM95">
        <v>0.38</v>
      </c>
      <c r="AN95">
        <v>0.28000000000000003</v>
      </c>
      <c r="AO95">
        <v>0</v>
      </c>
      <c r="AP95">
        <v>0</v>
      </c>
      <c r="AQ95">
        <v>53.34</v>
      </c>
      <c r="AR95">
        <v>0</v>
      </c>
      <c r="AS95">
        <v>53.85</v>
      </c>
      <c r="AT95">
        <v>18.05</v>
      </c>
      <c r="AU95">
        <v>0</v>
      </c>
      <c r="AV95">
        <v>20</v>
      </c>
      <c r="AW95">
        <v>10</v>
      </c>
      <c r="AX95">
        <v>40</v>
      </c>
      <c r="AY95">
        <v>60</v>
      </c>
      <c r="AZ95">
        <v>50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2.9099999999999993</v>
      </c>
      <c r="I96" s="88">
        <v>0.35</v>
      </c>
      <c r="J96" s="88">
        <v>2.76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2.38</v>
      </c>
      <c r="Y96">
        <v>0</v>
      </c>
      <c r="Z96">
        <v>0</v>
      </c>
      <c r="AA96">
        <v>0</v>
      </c>
      <c r="AB96">
        <v>0</v>
      </c>
      <c r="AC96">
        <v>6.71</v>
      </c>
      <c r="AD96">
        <v>0</v>
      </c>
      <c r="AE96">
        <v>0</v>
      </c>
      <c r="AF96">
        <v>0.42</v>
      </c>
      <c r="AG96">
        <v>0.24</v>
      </c>
      <c r="AH96">
        <v>0.35</v>
      </c>
      <c r="AI96">
        <v>0.61</v>
      </c>
      <c r="AJ96">
        <v>0.35</v>
      </c>
      <c r="AK96">
        <v>0.59</v>
      </c>
      <c r="AL96">
        <v>0.42</v>
      </c>
      <c r="AM96">
        <v>0.38</v>
      </c>
      <c r="AN96">
        <v>0.28000000000000003</v>
      </c>
      <c r="AO96">
        <v>0</v>
      </c>
      <c r="AP96">
        <v>0</v>
      </c>
      <c r="AQ96">
        <v>53.34</v>
      </c>
      <c r="AR96">
        <v>0</v>
      </c>
      <c r="AS96">
        <v>53.85</v>
      </c>
      <c r="AT96">
        <v>18.05</v>
      </c>
      <c r="AU96">
        <v>0</v>
      </c>
      <c r="AV96">
        <v>20</v>
      </c>
      <c r="AW96">
        <v>10</v>
      </c>
      <c r="AX96">
        <v>40</v>
      </c>
      <c r="AY96">
        <v>60</v>
      </c>
      <c r="AZ96">
        <v>50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2.76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2.38</v>
      </c>
      <c r="Y97">
        <v>0</v>
      </c>
      <c r="Z97">
        <v>0</v>
      </c>
      <c r="AA97">
        <v>0</v>
      </c>
      <c r="AB97">
        <v>0</v>
      </c>
      <c r="AC97">
        <v>6.71</v>
      </c>
      <c r="AD97">
        <v>0</v>
      </c>
      <c r="AE97">
        <v>0</v>
      </c>
      <c r="AF97">
        <v>0.42</v>
      </c>
      <c r="AG97">
        <v>0.24</v>
      </c>
      <c r="AH97">
        <v>0.35</v>
      </c>
      <c r="AI97">
        <v>0.61</v>
      </c>
      <c r="AJ97">
        <v>0.35</v>
      </c>
      <c r="AK97">
        <v>0.59</v>
      </c>
      <c r="AL97">
        <v>0.42</v>
      </c>
      <c r="AM97">
        <v>0.38</v>
      </c>
      <c r="AN97">
        <v>0.28000000000000003</v>
      </c>
      <c r="AO97">
        <v>0</v>
      </c>
      <c r="AP97">
        <v>0</v>
      </c>
      <c r="AQ97">
        <v>53.34</v>
      </c>
      <c r="AR97">
        <v>0</v>
      </c>
      <c r="AS97">
        <v>53.85</v>
      </c>
      <c r="AT97">
        <v>18.05</v>
      </c>
      <c r="AU97">
        <v>0</v>
      </c>
      <c r="AV97">
        <v>20</v>
      </c>
      <c r="AW97">
        <v>10</v>
      </c>
      <c r="AX97">
        <v>40</v>
      </c>
      <c r="AY97">
        <v>60</v>
      </c>
      <c r="AZ97">
        <v>50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2.76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2.38</v>
      </c>
      <c r="Y98">
        <v>0</v>
      </c>
      <c r="Z98">
        <v>0</v>
      </c>
      <c r="AA98">
        <v>0</v>
      </c>
      <c r="AB98">
        <v>0</v>
      </c>
      <c r="AC98">
        <v>6.71</v>
      </c>
      <c r="AD98">
        <v>0</v>
      </c>
      <c r="AE98">
        <v>0</v>
      </c>
      <c r="AF98">
        <v>0.42</v>
      </c>
      <c r="AG98">
        <v>0.24</v>
      </c>
      <c r="AH98">
        <v>0.35</v>
      </c>
      <c r="AI98">
        <v>0.61</v>
      </c>
      <c r="AJ98">
        <v>0.35</v>
      </c>
      <c r="AK98">
        <v>0.59</v>
      </c>
      <c r="AL98">
        <v>0.42</v>
      </c>
      <c r="AM98">
        <v>0.38</v>
      </c>
      <c r="AN98">
        <v>0.28000000000000003</v>
      </c>
      <c r="AO98">
        <v>0</v>
      </c>
      <c r="AP98">
        <v>0</v>
      </c>
      <c r="AQ98">
        <v>53.34</v>
      </c>
      <c r="AR98">
        <v>0</v>
      </c>
      <c r="AS98">
        <v>53.85</v>
      </c>
      <c r="AT98">
        <v>18.05</v>
      </c>
      <c r="AU98">
        <v>0</v>
      </c>
      <c r="AV98">
        <v>20</v>
      </c>
      <c r="AW98">
        <v>10</v>
      </c>
      <c r="AX98">
        <v>40</v>
      </c>
      <c r="AY98">
        <v>60</v>
      </c>
      <c r="AZ98">
        <v>50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3.723087499999997</v>
      </c>
      <c r="I99" s="111">
        <f t="shared" ref="I99:BU99" si="1">SUM(I3:I98)/4000</f>
        <v>1.1732650000000013</v>
      </c>
      <c r="J99" s="111">
        <f t="shared" si="1"/>
        <v>6.7059999999999995E-2</v>
      </c>
      <c r="K99" s="111">
        <f t="shared" si="1"/>
        <v>0</v>
      </c>
      <c r="L99" s="111">
        <f t="shared" si="1"/>
        <v>0.19471000000000016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0.39511999999999997</v>
      </c>
      <c r="X99">
        <f t="shared" si="1"/>
        <v>5.837999999999996E-2</v>
      </c>
      <c r="Y99">
        <f t="shared" si="1"/>
        <v>0.28737000000000001</v>
      </c>
      <c r="Z99">
        <f t="shared" si="1"/>
        <v>6.5862499999999977E-2</v>
      </c>
      <c r="AA99">
        <f t="shared" si="1"/>
        <v>0.28067249999999994</v>
      </c>
      <c r="AB99">
        <f t="shared" si="1"/>
        <v>0.16668250000000004</v>
      </c>
      <c r="AC99">
        <f t="shared" si="1"/>
        <v>0.16103999999999999</v>
      </c>
      <c r="AD99">
        <f t="shared" si="1"/>
        <v>0.4490174999999999</v>
      </c>
      <c r="AE99">
        <f t="shared" si="1"/>
        <v>0.28065250000000008</v>
      </c>
      <c r="AF99">
        <f t="shared" si="1"/>
        <v>9.0500000000000077E-3</v>
      </c>
      <c r="AG99">
        <f t="shared" si="1"/>
        <v>5.5599999999999972E-3</v>
      </c>
      <c r="AH99">
        <f t="shared" si="1"/>
        <v>8.2399999999999904E-3</v>
      </c>
      <c r="AI99">
        <f t="shared" si="1"/>
        <v>1.444E-2</v>
      </c>
      <c r="AJ99">
        <f t="shared" si="1"/>
        <v>9.7400000000000125E-3</v>
      </c>
      <c r="AK99">
        <f t="shared" si="1"/>
        <v>1.3720000000000003E-2</v>
      </c>
      <c r="AL99">
        <f t="shared" si="1"/>
        <v>1.0939999999999998E-2</v>
      </c>
      <c r="AM99">
        <f t="shared" si="1"/>
        <v>8.6800000000000037E-3</v>
      </c>
      <c r="AN99">
        <f t="shared" si="1"/>
        <v>7.2200000000000007E-3</v>
      </c>
      <c r="AO99">
        <f t="shared" si="1"/>
        <v>1.3884749999999999</v>
      </c>
      <c r="AP99">
        <f t="shared" si="1"/>
        <v>0.29934000000000005</v>
      </c>
      <c r="AQ99">
        <f t="shared" si="1"/>
        <v>0.32004000000000005</v>
      </c>
      <c r="AR99">
        <f t="shared" si="1"/>
        <v>2.4493199999999997</v>
      </c>
      <c r="AS99">
        <f t="shared" si="1"/>
        <v>1.2924000000000004</v>
      </c>
      <c r="AT99">
        <f t="shared" si="1"/>
        <v>0.43319999999999931</v>
      </c>
      <c r="AU99">
        <f t="shared" si="1"/>
        <v>0.87480000000000069</v>
      </c>
      <c r="AV99">
        <f t="shared" si="1"/>
        <v>0.48</v>
      </c>
      <c r="AW99">
        <f t="shared" si="1"/>
        <v>0.24</v>
      </c>
      <c r="AX99">
        <f t="shared" si="1"/>
        <v>0.96</v>
      </c>
      <c r="AY99">
        <f t="shared" si="1"/>
        <v>1.44</v>
      </c>
      <c r="AZ99">
        <f t="shared" si="1"/>
        <v>1.2</v>
      </c>
      <c r="BA99">
        <f t="shared" si="1"/>
        <v>3.3669999999999999E-2</v>
      </c>
      <c r="BB99">
        <f t="shared" si="1"/>
        <v>0.84297499999999992</v>
      </c>
      <c r="BC99">
        <f t="shared" si="1"/>
        <v>0.3612749999999999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2023-02-02T10:14:32Z</dcterms:modified>
</cp:coreProperties>
</file>